
<file path=[Content_Types].xml><?xml version="1.0" encoding="utf-8"?>
<Types xmlns="http://schemas.openxmlformats.org/package/2006/content-types">
  <Default Extension="bin" ContentType="application/vnd.openxmlformats-officedocument.oleObject"/>
  <Default Extension="emf" ContentType="image/x-emf"/>
  <Default Extension="png" ContentType="image/png"/>
  <Default Extension="pptx" ContentType="application/vnd.openxmlformats-officedocument.presentationml.presentation"/>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9"/>
  <workbookPr codeName="ThisWorkbook" defaultThemeVersion="166925"/>
  <mc:AlternateContent xmlns:mc="http://schemas.openxmlformats.org/markup-compatibility/2006">
    <mc:Choice Requires="x15">
      <x15ac:absPath xmlns:x15ac="http://schemas.microsoft.com/office/spreadsheetml/2010/11/ac" url="/Users/RafaCortesBeringola/Dropbox/Work/SpendMatters/Database/RFI import/S2P before Q2 19/"/>
    </mc:Choice>
  </mc:AlternateContent>
  <xr:revisionPtr revIDLastSave="0" documentId="8_{0F96F475-3F3A-5D48-A0E8-0B3B71E4336B}" xr6:coauthVersionLast="43" xr6:coauthVersionMax="43" xr10:uidLastSave="{00000000-0000-0000-0000-000000000000}"/>
  <bookViews>
    <workbookView xWindow="25720" yWindow="-2600" windowWidth="38280" windowHeight="21140" activeTab="7" xr2:uid="{726E797E-0E57-1E42-B7AD-F2709731944B}"/>
  </bookViews>
  <sheets>
    <sheet name="Instructions" sheetId="1" r:id="rId1"/>
    <sheet name="Company Information" sheetId="3" r:id="rId2"/>
    <sheet name="P2P" sheetId="2" r:id="rId3"/>
    <sheet name="Sourcing2" sheetId="4" state="hidden" r:id="rId4"/>
    <sheet name="Sourcing" sheetId="11" r:id="rId5"/>
    <sheet name="Spend Analytics" sheetId="5" r:id="rId6"/>
    <sheet name="SXM" sheetId="6" r:id="rId7"/>
    <sheet name="CLM" sheetId="13" r:id="rId8"/>
  </sheets>
  <definedNames>
    <definedName name="_xlnm._FilterDatabase" localSheetId="7" hidden="1">CLM!$F$1:$F$967</definedName>
    <definedName name="_xlnm._FilterDatabase" localSheetId="2" hidden="1">P2P!$D$2:$D$203</definedName>
    <definedName name="_xlnm._FilterDatabase" localSheetId="4" hidden="1">Sourcing!$S$3:$S$452</definedName>
    <definedName name="_xlnm._FilterDatabase" localSheetId="5" hidden="1">'Spend Analytics'!$Q$2:$Q$977</definedName>
    <definedName name="_xlnm._FilterDatabase" localSheetId="6" hidden="1">SXM!$D$3:$D$370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U22" i="13" l="1"/>
  <c r="U23" i="13"/>
  <c r="U24" i="13"/>
  <c r="U25" i="13"/>
  <c r="U26" i="13"/>
  <c r="U27" i="13"/>
  <c r="U28" i="13"/>
  <c r="U29" i="13"/>
  <c r="U30" i="13"/>
  <c r="U31" i="13"/>
  <c r="U32" i="13"/>
  <c r="U33" i="13"/>
  <c r="U34" i="13"/>
  <c r="U35" i="13"/>
  <c r="U36" i="13"/>
  <c r="U37" i="13"/>
  <c r="U38" i="13"/>
  <c r="U39" i="13"/>
  <c r="U40" i="13"/>
  <c r="U41" i="13"/>
  <c r="U42" i="13"/>
  <c r="U43" i="13"/>
  <c r="U44" i="13"/>
  <c r="U45" i="13"/>
  <c r="U46" i="13"/>
  <c r="U47" i="13"/>
  <c r="U48" i="13"/>
  <c r="U49" i="13"/>
  <c r="U50" i="13"/>
  <c r="U51" i="13"/>
  <c r="U52" i="13"/>
  <c r="U53" i="13"/>
  <c r="U54" i="13"/>
  <c r="U55" i="13"/>
  <c r="U56" i="13"/>
  <c r="U57" i="13"/>
  <c r="U58" i="13"/>
  <c r="U59" i="13"/>
  <c r="U60" i="13"/>
  <c r="U61" i="13"/>
  <c r="U62" i="13"/>
  <c r="U63" i="13"/>
  <c r="U64" i="13"/>
  <c r="U65" i="13"/>
  <c r="U66" i="13"/>
  <c r="U67" i="13"/>
  <c r="U68" i="13"/>
  <c r="U69" i="13"/>
  <c r="U70" i="13"/>
  <c r="U71" i="13"/>
  <c r="U72" i="13"/>
  <c r="U73" i="13"/>
  <c r="U74" i="13"/>
  <c r="U75" i="13"/>
  <c r="U76" i="13"/>
  <c r="U77" i="13"/>
  <c r="U78" i="13"/>
  <c r="U79" i="13"/>
  <c r="U80" i="13"/>
  <c r="U81" i="13"/>
  <c r="U82" i="13"/>
  <c r="U90" i="13"/>
  <c r="U91" i="13"/>
  <c r="U92" i="13"/>
  <c r="U93" i="13"/>
  <c r="U94" i="13"/>
  <c r="U95" i="13"/>
  <c r="U96" i="13"/>
  <c r="U97" i="13"/>
  <c r="U98" i="13"/>
  <c r="U99" i="13"/>
  <c r="U100" i="13"/>
  <c r="U101" i="13"/>
  <c r="U102" i="13"/>
  <c r="U103" i="13"/>
  <c r="U104" i="13"/>
  <c r="U105" i="13"/>
  <c r="U106" i="13"/>
  <c r="U107" i="13"/>
  <c r="U108" i="13"/>
  <c r="U109" i="13"/>
  <c r="U110" i="13"/>
  <c r="U111" i="13"/>
  <c r="U112" i="13"/>
  <c r="U113" i="13"/>
  <c r="U114" i="13"/>
  <c r="U115" i="13"/>
  <c r="U116" i="13"/>
  <c r="U117" i="13"/>
  <c r="U118" i="13"/>
  <c r="U119" i="13"/>
  <c r="U120" i="13"/>
  <c r="U121" i="13"/>
  <c r="U122" i="13"/>
  <c r="U123" i="13"/>
  <c r="U124" i="13"/>
  <c r="U125" i="13"/>
  <c r="U126" i="13"/>
  <c r="U127" i="13"/>
  <c r="U128" i="13"/>
  <c r="U129" i="13"/>
  <c r="U130" i="13"/>
  <c r="U21" i="13"/>
  <c r="T22" i="6"/>
  <c r="T23" i="6"/>
  <c r="T24" i="6"/>
  <c r="T25" i="6"/>
  <c r="T26" i="6"/>
  <c r="T27" i="6"/>
  <c r="T28" i="6"/>
  <c r="T29" i="6"/>
  <c r="T30" i="6"/>
  <c r="T31" i="6"/>
  <c r="T32" i="6"/>
  <c r="T33" i="6"/>
  <c r="T34" i="6"/>
  <c r="T35" i="6"/>
  <c r="T36" i="6"/>
  <c r="T37" i="6"/>
  <c r="T38" i="6"/>
  <c r="T39" i="6"/>
  <c r="T40" i="6"/>
  <c r="T41" i="6"/>
  <c r="T42" i="6"/>
  <c r="T43" i="6"/>
  <c r="T44" i="6"/>
  <c r="T45" i="6"/>
  <c r="T46" i="6"/>
  <c r="T47" i="6"/>
  <c r="T48" i="6"/>
  <c r="T49" i="6"/>
  <c r="T50" i="6"/>
  <c r="T51" i="6"/>
  <c r="T52" i="6"/>
  <c r="T53" i="6"/>
  <c r="T54" i="6"/>
  <c r="T55" i="6"/>
  <c r="T56" i="6"/>
  <c r="T57" i="6"/>
  <c r="T58" i="6"/>
  <c r="T59" i="6"/>
  <c r="T60" i="6"/>
  <c r="T61" i="6"/>
  <c r="T62" i="6"/>
  <c r="T63" i="6"/>
  <c r="T64" i="6"/>
  <c r="T65" i="6"/>
  <c r="T66" i="6"/>
  <c r="T67" i="6"/>
  <c r="T68" i="6"/>
  <c r="T69" i="6"/>
  <c r="T70" i="6"/>
  <c r="T71" i="6"/>
  <c r="T72" i="6"/>
  <c r="T73" i="6"/>
  <c r="T74" i="6"/>
  <c r="T75" i="6"/>
  <c r="T76" i="6"/>
  <c r="T77" i="6"/>
  <c r="T78" i="6"/>
  <c r="T79" i="6"/>
  <c r="T80" i="6"/>
  <c r="T81" i="6"/>
  <c r="T82" i="6"/>
  <c r="T83" i="6"/>
  <c r="T84" i="6"/>
  <c r="T85" i="6"/>
  <c r="T86" i="6"/>
  <c r="T87" i="6"/>
  <c r="T88" i="6"/>
  <c r="T89" i="6"/>
  <c r="T90" i="6"/>
  <c r="T91" i="6"/>
  <c r="T92" i="6"/>
  <c r="T93" i="6"/>
  <c r="T94" i="6"/>
  <c r="T95" i="6"/>
  <c r="T96" i="6"/>
  <c r="T97" i="6"/>
  <c r="T98" i="6"/>
  <c r="T99" i="6"/>
  <c r="T100" i="6"/>
  <c r="T101" i="6"/>
  <c r="T102" i="6"/>
  <c r="T103" i="6"/>
  <c r="T104" i="6"/>
  <c r="T105" i="6"/>
  <c r="T106" i="6"/>
  <c r="T107" i="6"/>
  <c r="T108" i="6"/>
  <c r="T109" i="6"/>
  <c r="T110" i="6"/>
  <c r="T111" i="6"/>
  <c r="T112" i="6"/>
  <c r="T113" i="6"/>
  <c r="T114" i="6"/>
  <c r="T115" i="6"/>
  <c r="T116" i="6"/>
  <c r="T117" i="6"/>
  <c r="T118" i="6"/>
  <c r="T119" i="6"/>
  <c r="T120" i="6"/>
  <c r="T121" i="6"/>
  <c r="T122" i="6"/>
  <c r="T123" i="6"/>
  <c r="T124" i="6"/>
  <c r="T125" i="6"/>
  <c r="T126" i="6"/>
  <c r="T127" i="6"/>
  <c r="T128" i="6"/>
  <c r="T129" i="6"/>
  <c r="T130" i="6"/>
  <c r="T131" i="6"/>
  <c r="T132" i="6"/>
  <c r="T133" i="6"/>
  <c r="T134" i="6"/>
  <c r="T135" i="6"/>
  <c r="T136" i="6"/>
  <c r="T137" i="6"/>
  <c r="T138" i="6"/>
  <c r="T139" i="6"/>
  <c r="T140" i="6"/>
  <c r="T141" i="6"/>
  <c r="T142" i="6"/>
  <c r="T143" i="6"/>
  <c r="T144" i="6"/>
  <c r="T145" i="6"/>
  <c r="T146" i="6"/>
  <c r="T147" i="6"/>
  <c r="T148" i="6"/>
  <c r="T149" i="6"/>
  <c r="T150" i="6"/>
  <c r="T151" i="6"/>
  <c r="T152" i="6"/>
  <c r="T153" i="6"/>
  <c r="T154" i="6"/>
  <c r="T155" i="6"/>
  <c r="T156" i="6"/>
  <c r="T157" i="6"/>
  <c r="T158" i="6"/>
  <c r="T159" i="6"/>
  <c r="T160" i="6"/>
  <c r="T161" i="6"/>
  <c r="T162" i="6"/>
  <c r="T163" i="6"/>
  <c r="T164" i="6"/>
  <c r="T165" i="6"/>
  <c r="T166" i="6"/>
  <c r="T167" i="6"/>
  <c r="T168" i="6"/>
  <c r="T169" i="6"/>
  <c r="T170" i="6"/>
  <c r="T171" i="6"/>
  <c r="T172" i="6"/>
  <c r="T173" i="6"/>
  <c r="T174" i="6"/>
  <c r="T175" i="6"/>
  <c r="T176" i="6"/>
  <c r="T177" i="6"/>
  <c r="T178" i="6"/>
  <c r="T179" i="6"/>
  <c r="T180" i="6"/>
  <c r="T181" i="6"/>
  <c r="T182" i="6"/>
  <c r="T183" i="6"/>
  <c r="T184" i="6"/>
  <c r="T185" i="6"/>
  <c r="T186" i="6"/>
  <c r="T21" i="6"/>
  <c r="V28" i="2"/>
  <c r="V29" i="2"/>
  <c r="V30" i="2"/>
  <c r="V31" i="2"/>
  <c r="V32" i="2"/>
  <c r="V33" i="2"/>
  <c r="V34" i="2"/>
  <c r="V35" i="2"/>
  <c r="V36" i="2"/>
  <c r="V37" i="2"/>
  <c r="V38" i="2"/>
  <c r="V39" i="2"/>
  <c r="V40" i="2"/>
  <c r="V41" i="2"/>
  <c r="V42" i="2"/>
  <c r="V43" i="2"/>
  <c r="V44" i="2"/>
  <c r="V45" i="2"/>
  <c r="V46" i="2"/>
  <c r="V47" i="2"/>
  <c r="V48" i="2"/>
  <c r="V49" i="2"/>
  <c r="V50" i="2"/>
  <c r="V51" i="2"/>
  <c r="V52" i="2"/>
  <c r="V53" i="2"/>
  <c r="V54" i="2"/>
  <c r="V55" i="2"/>
  <c r="V56" i="2"/>
  <c r="V57" i="2"/>
  <c r="V58" i="2"/>
  <c r="V59" i="2"/>
  <c r="V60" i="2"/>
  <c r="V61" i="2"/>
  <c r="V62" i="2"/>
  <c r="V63" i="2"/>
  <c r="V64" i="2"/>
  <c r="V65" i="2"/>
  <c r="V66" i="2"/>
  <c r="V67" i="2"/>
  <c r="V68" i="2"/>
  <c r="V69" i="2"/>
  <c r="V70" i="2"/>
  <c r="V71" i="2"/>
  <c r="V72" i="2"/>
  <c r="V73" i="2"/>
  <c r="V74" i="2"/>
  <c r="V75" i="2"/>
  <c r="V76" i="2"/>
  <c r="V77" i="2"/>
  <c r="V78" i="2"/>
  <c r="V79" i="2"/>
  <c r="V80" i="2"/>
  <c r="V81" i="2"/>
  <c r="V82" i="2"/>
  <c r="V83" i="2"/>
  <c r="V84" i="2"/>
  <c r="V85" i="2"/>
  <c r="V86" i="2"/>
  <c r="V87" i="2"/>
  <c r="V88" i="2"/>
  <c r="V89" i="2"/>
  <c r="V90" i="2"/>
  <c r="V91" i="2"/>
  <c r="V92" i="2"/>
  <c r="V93" i="2"/>
  <c r="V94" i="2"/>
  <c r="V95" i="2"/>
  <c r="V96" i="2"/>
  <c r="V97" i="2"/>
  <c r="V98" i="2"/>
  <c r="V99" i="2"/>
  <c r="V100" i="2"/>
  <c r="V101" i="2"/>
  <c r="V102" i="2"/>
  <c r="V103" i="2"/>
  <c r="V104" i="2"/>
  <c r="V105" i="2"/>
  <c r="V106" i="2"/>
  <c r="V107" i="2"/>
  <c r="V108" i="2"/>
  <c r="V109" i="2"/>
  <c r="V110" i="2"/>
  <c r="V111" i="2"/>
  <c r="V112" i="2"/>
  <c r="V113" i="2"/>
  <c r="V114" i="2"/>
  <c r="V115" i="2"/>
  <c r="V116" i="2"/>
  <c r="V117" i="2"/>
  <c r="V118" i="2"/>
  <c r="V119" i="2"/>
  <c r="V120" i="2"/>
  <c r="V121" i="2"/>
  <c r="V122" i="2"/>
  <c r="V123" i="2"/>
  <c r="V124" i="2"/>
  <c r="V125" i="2"/>
  <c r="V126" i="2"/>
  <c r="V127" i="2"/>
  <c r="V128" i="2"/>
  <c r="V129" i="2"/>
  <c r="V130" i="2"/>
  <c r="V131" i="2"/>
  <c r="V132" i="2"/>
  <c r="V133" i="2"/>
  <c r="V134" i="2"/>
  <c r="V135" i="2"/>
  <c r="V136" i="2"/>
  <c r="V137" i="2"/>
  <c r="V138" i="2"/>
  <c r="V139" i="2"/>
  <c r="V140" i="2"/>
  <c r="V141" i="2"/>
  <c r="V142" i="2"/>
  <c r="V143" i="2"/>
  <c r="V144" i="2"/>
  <c r="V145" i="2"/>
  <c r="V146" i="2"/>
  <c r="V147" i="2"/>
  <c r="V148" i="2"/>
  <c r="V149" i="2"/>
  <c r="V150" i="2"/>
  <c r="V151" i="2"/>
  <c r="V152" i="2"/>
  <c r="V153" i="2"/>
  <c r="V154" i="2"/>
  <c r="V155" i="2"/>
  <c r="V156" i="2"/>
  <c r="V157" i="2"/>
  <c r="V158" i="2"/>
  <c r="V159" i="2"/>
  <c r="V160" i="2"/>
  <c r="V161" i="2"/>
  <c r="V162" i="2"/>
  <c r="V163" i="2"/>
  <c r="V164" i="2"/>
  <c r="V165" i="2"/>
  <c r="V166" i="2"/>
  <c r="V167" i="2"/>
  <c r="V168" i="2"/>
  <c r="V27" i="2"/>
  <c r="S333" i="11" l="1"/>
  <c r="S331" i="11"/>
  <c r="S329" i="11"/>
  <c r="S327" i="11"/>
  <c r="S325" i="11"/>
  <c r="S323" i="11"/>
  <c r="S321" i="11"/>
  <c r="S316" i="11"/>
  <c r="S314" i="11"/>
  <c r="S312" i="11"/>
  <c r="S310" i="11"/>
  <c r="S308" i="11"/>
  <c r="S307" i="11"/>
  <c r="S306" i="11"/>
  <c r="S304" i="11"/>
  <c r="S303" i="11"/>
  <c r="S302" i="11"/>
  <c r="S301" i="11"/>
  <c r="S300" i="11"/>
  <c r="S295" i="11"/>
  <c r="S293" i="11"/>
  <c r="S292" i="11"/>
  <c r="S291" i="11"/>
  <c r="S290" i="11"/>
  <c r="S288" i="11"/>
  <c r="S286" i="11"/>
  <c r="S284" i="11"/>
  <c r="S282" i="11"/>
  <c r="S280" i="11"/>
  <c r="S278" i="11"/>
  <c r="S276" i="11"/>
  <c r="S274" i="11"/>
  <c r="S272" i="11"/>
  <c r="S267" i="11"/>
  <c r="S265" i="11"/>
  <c r="S263" i="11"/>
  <c r="S259" i="11"/>
  <c r="S257" i="11"/>
  <c r="S255" i="11"/>
  <c r="S253" i="11"/>
  <c r="S248" i="11"/>
  <c r="S246" i="11"/>
  <c r="S245" i="11"/>
  <c r="S243" i="11"/>
  <c r="S242" i="11"/>
  <c r="S241" i="11"/>
  <c r="S240" i="11"/>
  <c r="S239" i="11"/>
  <c r="S237" i="11"/>
  <c r="S235" i="11"/>
  <c r="S229" i="11"/>
  <c r="S227" i="11"/>
  <c r="S225" i="11"/>
  <c r="S223" i="11"/>
  <c r="S222" i="11"/>
  <c r="S221" i="11"/>
  <c r="S220" i="11"/>
  <c r="S218" i="11"/>
  <c r="S217" i="11"/>
  <c r="S212" i="11"/>
  <c r="S210" i="11"/>
  <c r="S208" i="11"/>
  <c r="S206" i="11"/>
  <c r="S205" i="11"/>
  <c r="S204" i="11"/>
  <c r="S202" i="11"/>
  <c r="S200" i="11"/>
  <c r="S199" i="11"/>
  <c r="S198" i="11"/>
  <c r="S196" i="11"/>
  <c r="S195" i="11"/>
  <c r="S194" i="11"/>
  <c r="S193" i="11"/>
  <c r="S190" i="11"/>
  <c r="S188" i="11"/>
  <c r="S183" i="11"/>
  <c r="S181" i="11"/>
  <c r="S179" i="11"/>
  <c r="S177" i="11"/>
  <c r="S175" i="11"/>
  <c r="S173" i="11"/>
  <c r="S171" i="11"/>
  <c r="S169" i="11"/>
  <c r="S167" i="11"/>
  <c r="S165" i="11"/>
  <c r="S160" i="11"/>
  <c r="S159" i="11"/>
  <c r="S156" i="11"/>
  <c r="S155" i="11"/>
  <c r="S154" i="11"/>
  <c r="S151" i="11"/>
  <c r="S150" i="11"/>
  <c r="S149" i="11"/>
  <c r="S147" i="11"/>
  <c r="S146" i="11"/>
  <c r="S145" i="11"/>
  <c r="S143" i="11"/>
  <c r="S142" i="11"/>
  <c r="S141" i="11"/>
  <c r="S139" i="11"/>
  <c r="S138" i="11"/>
  <c r="S137" i="11"/>
  <c r="S136" i="11"/>
  <c r="S135" i="11"/>
  <c r="S133" i="11"/>
  <c r="S132" i="11"/>
  <c r="S131" i="11"/>
  <c r="S130" i="11"/>
  <c r="S128" i="11"/>
  <c r="S127" i="11"/>
  <c r="S126" i="11"/>
  <c r="S125" i="11"/>
  <c r="S124" i="11"/>
  <c r="S122" i="11"/>
  <c r="S121" i="11"/>
  <c r="S120" i="11"/>
  <c r="S118" i="11"/>
  <c r="S117" i="11"/>
  <c r="S116" i="11"/>
  <c r="S111" i="11"/>
  <c r="S109" i="11"/>
  <c r="S108" i="11"/>
  <c r="S107" i="11"/>
  <c r="S105" i="11"/>
  <c r="S104" i="11"/>
  <c r="S103" i="11"/>
  <c r="S101" i="11"/>
  <c r="S100" i="11"/>
  <c r="S99" i="11"/>
  <c r="S98" i="11"/>
  <c r="S96" i="11"/>
  <c r="S95" i="11"/>
  <c r="S94" i="11"/>
  <c r="S93" i="11"/>
  <c r="S88" i="11"/>
  <c r="S87" i="11"/>
  <c r="S86" i="11"/>
  <c r="S84" i="11"/>
  <c r="S82" i="11"/>
  <c r="S80" i="11"/>
  <c r="S78" i="11"/>
  <c r="S76" i="11"/>
  <c r="S74" i="11"/>
  <c r="S72" i="11"/>
  <c r="S70" i="11"/>
  <c r="S65" i="11"/>
  <c r="S63" i="11"/>
  <c r="S61" i="11"/>
  <c r="S59" i="11"/>
  <c r="S57" i="11"/>
  <c r="S55" i="11"/>
  <c r="S53" i="11"/>
  <c r="S48" i="11"/>
  <c r="S46" i="11"/>
  <c r="S44" i="11"/>
  <c r="S42" i="11"/>
  <c r="S41" i="11"/>
  <c r="S40" i="11"/>
  <c r="S35" i="11"/>
  <c r="S33" i="11"/>
  <c r="S31" i="11"/>
  <c r="S29" i="11"/>
  <c r="S28" i="11"/>
  <c r="S27" i="11"/>
  <c r="S26" i="11"/>
  <c r="U168" i="2" l="1"/>
  <c r="U167" i="2"/>
  <c r="U166" i="2"/>
  <c r="U165" i="2"/>
  <c r="U164" i="2"/>
  <c r="U163" i="2"/>
  <c r="U162" i="2"/>
  <c r="U157" i="2"/>
  <c r="U156" i="2"/>
  <c r="U155" i="2"/>
  <c r="U154" i="2"/>
  <c r="U153" i="2"/>
  <c r="U152" i="2"/>
  <c r="U151" i="2"/>
  <c r="U150" i="2"/>
  <c r="U149" i="2"/>
  <c r="U148" i="2"/>
  <c r="U143" i="2"/>
  <c r="U142" i="2"/>
  <c r="U141" i="2"/>
  <c r="U136" i="2"/>
  <c r="U135" i="2"/>
  <c r="U134" i="2"/>
  <c r="U133" i="2"/>
  <c r="U132" i="2"/>
  <c r="U131" i="2"/>
  <c r="U130" i="2"/>
  <c r="U129" i="2"/>
  <c r="U128" i="2"/>
  <c r="U127" i="2"/>
  <c r="U126" i="2"/>
  <c r="U125" i="2"/>
  <c r="U124" i="2"/>
  <c r="U119" i="2"/>
  <c r="U118" i="2"/>
  <c r="U117" i="2"/>
  <c r="U116" i="2"/>
  <c r="U115" i="2"/>
  <c r="U114" i="2"/>
  <c r="U113" i="2"/>
  <c r="U108" i="2"/>
  <c r="U107" i="2"/>
  <c r="U106" i="2"/>
  <c r="U105" i="2"/>
  <c r="U104" i="2"/>
  <c r="U103" i="2"/>
  <c r="U102" i="2"/>
  <c r="U101" i="2"/>
  <c r="U100" i="2"/>
  <c r="U95" i="2"/>
  <c r="U94" i="2"/>
  <c r="U93" i="2"/>
  <c r="U92" i="2"/>
  <c r="U91" i="2"/>
  <c r="U90" i="2"/>
  <c r="U89" i="2"/>
  <c r="U88" i="2"/>
  <c r="U83" i="2"/>
  <c r="U82" i="2"/>
  <c r="U81" i="2"/>
  <c r="U80" i="2"/>
  <c r="U79" i="2"/>
  <c r="U78" i="2"/>
  <c r="U77" i="2"/>
  <c r="U76" i="2"/>
  <c r="U75" i="2"/>
  <c r="U74" i="2"/>
  <c r="U73" i="2"/>
  <c r="U72" i="2"/>
  <c r="U71" i="2"/>
  <c r="U70" i="2"/>
  <c r="U65" i="2"/>
  <c r="U64" i="2"/>
  <c r="U63" i="2"/>
  <c r="U62" i="2"/>
  <c r="U61" i="2"/>
  <c r="U60" i="2"/>
  <c r="U59" i="2"/>
  <c r="U58" i="2"/>
  <c r="U57" i="2"/>
  <c r="U56" i="2"/>
  <c r="U55" i="2"/>
  <c r="U54" i="2"/>
  <c r="U53" i="2"/>
  <c r="U52" i="2"/>
  <c r="U51" i="2"/>
  <c r="U50" i="2"/>
  <c r="U49" i="2"/>
  <c r="U48" i="2"/>
  <c r="U47" i="2"/>
  <c r="U46" i="2"/>
  <c r="U45" i="2"/>
  <c r="U44" i="2"/>
  <c r="U43" i="2"/>
  <c r="U38" i="2"/>
  <c r="U37" i="2"/>
  <c r="U36" i="2"/>
  <c r="U35" i="2"/>
  <c r="U34" i="2"/>
  <c r="U33" i="2"/>
  <c r="U32" i="2"/>
  <c r="U31" i="2"/>
  <c r="U30" i="2"/>
  <c r="U29" i="2"/>
  <c r="U28" i="2"/>
  <c r="U27" i="2"/>
  <c r="T131" i="13" l="1"/>
  <c r="D10" i="13" s="1"/>
  <c r="T126" i="13"/>
  <c r="T125" i="13"/>
  <c r="T124" i="13"/>
  <c r="T123" i="13"/>
  <c r="T118" i="13"/>
  <c r="T117" i="13"/>
  <c r="T116" i="13"/>
  <c r="T115" i="13"/>
  <c r="T114" i="13"/>
  <c r="T111" i="13"/>
  <c r="T110" i="13"/>
  <c r="T109" i="13"/>
  <c r="T108" i="13"/>
  <c r="T107" i="13"/>
  <c r="T106" i="13"/>
  <c r="T105" i="13"/>
  <c r="T104" i="13"/>
  <c r="T103" i="13"/>
  <c r="T102" i="13"/>
  <c r="T101" i="13"/>
  <c r="T100" i="13"/>
  <c r="T99" i="13"/>
  <c r="T98" i="13"/>
  <c r="T97" i="13"/>
  <c r="T96" i="13"/>
  <c r="T95" i="13"/>
  <c r="T89" i="13"/>
  <c r="T88" i="13"/>
  <c r="T87" i="13"/>
  <c r="T84" i="13"/>
  <c r="T83" i="13"/>
  <c r="T77" i="13"/>
  <c r="T76" i="13"/>
  <c r="T75" i="13"/>
  <c r="T72" i="13"/>
  <c r="T70" i="13"/>
  <c r="T69" i="13"/>
  <c r="T68" i="13"/>
  <c r="T67" i="13"/>
  <c r="T66" i="13"/>
  <c r="T65" i="13"/>
  <c r="T62" i="13"/>
  <c r="T61" i="13"/>
  <c r="T60" i="13"/>
  <c r="T59" i="13"/>
  <c r="T57" i="13"/>
  <c r="T56" i="13"/>
  <c r="T55" i="13"/>
  <c r="T52" i="13"/>
  <c r="T51" i="13"/>
  <c r="T50" i="13"/>
  <c r="T44" i="13"/>
  <c r="T43" i="13"/>
  <c r="T42" i="13"/>
  <c r="T41" i="13"/>
  <c r="T40" i="13"/>
  <c r="T39" i="13"/>
  <c r="T38" i="13"/>
  <c r="T37" i="13"/>
  <c r="T36" i="13"/>
  <c r="T33" i="13"/>
  <c r="T32" i="13"/>
  <c r="T31" i="13"/>
  <c r="T30" i="13"/>
  <c r="T29" i="13"/>
  <c r="T28" i="13"/>
  <c r="T27" i="13"/>
  <c r="T25" i="13"/>
  <c r="T24" i="13"/>
  <c r="T22" i="13"/>
  <c r="T21" i="13"/>
  <c r="Q175" i="5"/>
  <c r="Q173" i="5"/>
  <c r="Q171" i="5"/>
  <c r="Q169" i="5"/>
  <c r="Q167" i="5"/>
  <c r="Q165" i="5"/>
  <c r="Q160" i="5"/>
  <c r="Q159" i="5"/>
  <c r="Q158" i="5"/>
  <c r="Q156" i="5"/>
  <c r="Q154" i="5"/>
  <c r="Q152" i="5"/>
  <c r="Q150" i="5"/>
  <c r="Q145" i="5"/>
  <c r="Q143" i="5"/>
  <c r="Q141" i="5"/>
  <c r="Q139" i="5"/>
  <c r="Q137" i="5"/>
  <c r="Q135" i="5"/>
  <c r="Q133" i="5"/>
  <c r="Q131" i="5"/>
  <c r="Q129" i="5"/>
  <c r="Q127" i="5"/>
  <c r="Q125" i="5"/>
  <c r="Q123" i="5"/>
  <c r="Q121" i="5"/>
  <c r="Q119" i="5"/>
  <c r="Q114" i="5"/>
  <c r="Q112" i="5"/>
  <c r="Q110" i="5"/>
  <c r="Q108" i="5"/>
  <c r="Q106" i="5"/>
  <c r="Q104" i="5"/>
  <c r="Q102" i="5"/>
  <c r="Q100" i="5"/>
  <c r="Q98" i="5"/>
  <c r="Q96" i="5"/>
  <c r="Q94" i="5"/>
  <c r="Q92" i="5"/>
  <c r="Q90" i="5"/>
  <c r="Q89" i="5"/>
  <c r="Q88" i="5"/>
  <c r="Q86" i="5"/>
  <c r="Q85" i="5"/>
  <c r="Q84" i="5"/>
  <c r="Q83" i="5"/>
  <c r="Q81" i="5"/>
  <c r="Q79" i="5"/>
  <c r="Q77" i="5"/>
  <c r="Q73" i="5"/>
  <c r="Q67" i="5"/>
  <c r="Q66" i="5"/>
  <c r="Q65" i="5"/>
  <c r="Q63" i="5"/>
  <c r="Q62" i="5"/>
  <c r="Q61" i="5"/>
  <c r="Q60" i="5"/>
  <c r="Q59" i="5"/>
  <c r="Q57" i="5"/>
  <c r="Q56" i="5"/>
  <c r="Q55" i="5"/>
  <c r="Q54" i="5"/>
  <c r="Q52" i="5"/>
  <c r="Q51" i="5"/>
  <c r="Q50" i="5"/>
  <c r="Q49" i="5"/>
  <c r="Q48" i="5"/>
  <c r="Q47" i="5"/>
  <c r="Q46" i="5"/>
  <c r="Q44" i="5"/>
  <c r="Q43" i="5"/>
  <c r="Q42" i="5"/>
  <c r="Q40" i="5"/>
  <c r="Q39" i="5"/>
  <c r="Q38" i="5"/>
  <c r="Q37" i="5"/>
  <c r="Q36" i="5"/>
  <c r="Q31" i="5"/>
  <c r="Q29" i="5"/>
  <c r="Q27" i="5"/>
  <c r="Q25" i="5"/>
  <c r="Q23" i="5"/>
  <c r="Q22" i="5"/>
  <c r="Q21" i="5"/>
  <c r="Q20" i="5"/>
  <c r="D15" i="2"/>
  <c r="S21" i="6"/>
  <c r="S22" i="6"/>
  <c r="S23" i="6"/>
  <c r="S24" i="6"/>
  <c r="S25" i="6"/>
  <c r="S26" i="6"/>
  <c r="S27" i="6"/>
  <c r="S28" i="6"/>
  <c r="S29" i="6"/>
  <c r="S30" i="6"/>
  <c r="S35" i="6"/>
  <c r="S36" i="6"/>
  <c r="S37" i="6"/>
  <c r="S38" i="6"/>
  <c r="S40" i="6"/>
  <c r="S41" i="6"/>
  <c r="S42" i="6"/>
  <c r="S43" i="6"/>
  <c r="S44" i="6"/>
  <c r="S46" i="6"/>
  <c r="S47" i="6"/>
  <c r="S48" i="6"/>
  <c r="S49" i="6"/>
  <c r="S51" i="6"/>
  <c r="S52" i="6"/>
  <c r="S53" i="6"/>
  <c r="S54" i="6"/>
  <c r="S55" i="6"/>
  <c r="S56" i="6"/>
  <c r="S57" i="6"/>
  <c r="S58" i="6"/>
  <c r="S60" i="6"/>
  <c r="S61" i="6"/>
  <c r="S62" i="6"/>
  <c r="S72" i="6"/>
  <c r="S73" i="6"/>
  <c r="S74" i="6"/>
  <c r="S75" i="6"/>
  <c r="S76" i="6"/>
  <c r="S78" i="6"/>
  <c r="S79" i="6"/>
  <c r="S80" i="6"/>
  <c r="S81" i="6"/>
  <c r="S82" i="6"/>
  <c r="S84" i="6"/>
  <c r="S85" i="6"/>
  <c r="S86" i="6"/>
  <c r="S87" i="6"/>
  <c r="S89" i="6"/>
  <c r="S90" i="6"/>
  <c r="S91" i="6"/>
  <c r="S92" i="6"/>
  <c r="S94" i="6"/>
  <c r="S95" i="6"/>
  <c r="S96" i="6"/>
  <c r="S97" i="6"/>
  <c r="S98" i="6"/>
  <c r="S100" i="6"/>
  <c r="S101" i="6"/>
  <c r="S102" i="6"/>
  <c r="S103" i="6"/>
  <c r="S104" i="6"/>
  <c r="S106" i="6"/>
  <c r="S107" i="6"/>
  <c r="S108" i="6"/>
  <c r="S109" i="6"/>
  <c r="S110" i="6"/>
  <c r="S111" i="6"/>
  <c r="S116" i="6"/>
  <c r="S118" i="6"/>
  <c r="S120" i="6"/>
  <c r="S122" i="6"/>
  <c r="S123" i="6"/>
  <c r="S125" i="6"/>
  <c r="S127" i="6"/>
  <c r="S129" i="6"/>
  <c r="S134" i="6"/>
  <c r="S136" i="6"/>
  <c r="S138" i="6"/>
  <c r="S140" i="6"/>
  <c r="S142" i="6"/>
  <c r="S144" i="6"/>
  <c r="S146" i="6"/>
  <c r="S148" i="6"/>
  <c r="S150" i="6"/>
  <c r="S152" i="6"/>
  <c r="S154" i="6"/>
  <c r="S156" i="6"/>
  <c r="S158" i="6"/>
  <c r="S163" i="6"/>
  <c r="S165" i="6"/>
  <c r="S167" i="6"/>
  <c r="S169" i="6"/>
  <c r="S171" i="6"/>
  <c r="S173" i="6"/>
  <c r="S174" i="6"/>
  <c r="S175" i="6"/>
  <c r="S180" i="6"/>
  <c r="S182" i="6"/>
  <c r="S184" i="6"/>
  <c r="S186" i="6"/>
  <c r="C75" i="5"/>
  <c r="C74" i="5"/>
  <c r="C8" i="6" l="1"/>
  <c r="C6" i="6"/>
  <c r="D6" i="13"/>
  <c r="C5" i="6"/>
  <c r="D5" i="13"/>
  <c r="D7" i="13"/>
  <c r="D8" i="13"/>
  <c r="D9" i="13"/>
  <c r="C9" i="6"/>
  <c r="C10" i="6"/>
  <c r="C7" i="6"/>
  <c r="C11" i="6"/>
  <c r="C9" i="5"/>
  <c r="C10" i="5"/>
  <c r="C8" i="5"/>
  <c r="C6" i="11"/>
  <c r="C7" i="11"/>
  <c r="C10" i="11"/>
  <c r="C11" i="11"/>
  <c r="C12" i="11"/>
  <c r="C14" i="11"/>
  <c r="C15" i="11"/>
  <c r="C13" i="11"/>
  <c r="D13" i="2"/>
  <c r="D9" i="2"/>
  <c r="D12" i="2"/>
  <c r="D14" i="2"/>
  <c r="D11" i="2"/>
  <c r="D10" i="2"/>
  <c r="C6" i="5"/>
  <c r="C7" i="5"/>
  <c r="C5" i="5"/>
  <c r="C8" i="11"/>
  <c r="C9" i="11"/>
  <c r="C5" i="11"/>
  <c r="D6" i="2"/>
  <c r="D8" i="2"/>
  <c r="D7" i="2"/>
  <c r="C12" i="6" l="1"/>
  <c r="D11" i="13"/>
  <c r="C11" i="5"/>
  <c r="C16" i="11"/>
  <c r="D17" i="2"/>
  <c r="D18" i="2"/>
  <c r="D16" i="2"/>
</calcChain>
</file>

<file path=xl/sharedStrings.xml><?xml version="1.0" encoding="utf-8"?>
<sst xmlns="http://schemas.openxmlformats.org/spreadsheetml/2006/main" count="3199" uniqueCount="1760">
  <si>
    <t>Company name</t>
  </si>
  <si>
    <t>Parent company (if applicable)</t>
  </si>
  <si>
    <t>Website</t>
  </si>
  <si>
    <t>Contact information (general inbound sales) </t>
  </si>
  <si>
    <t>Locations (headquarters and support locations)</t>
  </si>
  <si>
    <t>In what year was your organization founded?     </t>
  </si>
  <si>
    <t>What is your number of employees?         </t>
  </si>
  <si>
    <t>What is your annual revenue?       </t>
  </si>
  <si>
    <t>In what regions are your customers located? (Please mention all that apply)     </t>
  </si>
  <si>
    <t>What industries represent the large majority (&gt;75%) of your business? Please list from largest to smallest</t>
  </si>
  <si>
    <t>Your customers include (list customers) </t>
  </si>
  <si>
    <t>Please list 3 reference customers and reference customer contact information:</t>
  </si>
  <si>
    <t>What % of your annual revenue is procurement/supply related?</t>
  </si>
  <si>
    <t>Please briefly describe your overall solution       </t>
  </si>
  <si>
    <t>Please select all the solution categories that best describe where you primarily compete</t>
  </si>
  <si>
    <t>What are the available modules that can be licensed collectively or separately (please include current release versions)?        </t>
  </si>
  <si>
    <t>With what other applications have you integrated?        </t>
  </si>
  <si>
    <t>Number of active users (buy-side)</t>
  </si>
  <si>
    <t>Number of active users (supply-side) </t>
  </si>
  <si>
    <t>Annual transactional volume (in USD) if applicable (not double-counting volume based on multiple documents -- POS, invoices, etc.) </t>
  </si>
  <si>
    <t>Growth (CAGR) of annual transaction volume -- past three years </t>
  </si>
  <si>
    <r>
      <t>Annual volume -- documents exchanged annually or other metric</t>
    </r>
    <r>
      <rPr>
        <sz val="12"/>
        <color rgb="FF000000"/>
        <rFont val="Calibri"/>
        <family val="2"/>
      </rPr>
      <t xml:space="preserve"> (please specify) </t>
    </r>
  </si>
  <si>
    <t>Growth (CAGR) of annual document volume -- past three years </t>
  </si>
  <si>
    <t>What is the unique value proposition you deliver that separates you from other solution approaches and providers?   </t>
  </si>
  <si>
    <t>N/A</t>
  </si>
  <si>
    <t>ePRO</t>
  </si>
  <si>
    <t>eProcurement</t>
  </si>
  <si>
    <t>Invoice to Pay</t>
  </si>
  <si>
    <t>Procure to Pay</t>
  </si>
  <si>
    <t>Sourcing</t>
  </si>
  <si>
    <t>Spend Analytics</t>
  </si>
  <si>
    <t>Supplier Management</t>
  </si>
  <si>
    <t>Strategic Procurement Technologies</t>
  </si>
  <si>
    <t>1 = Partial support for select requirements</t>
  </si>
  <si>
    <t>2 = Core support for standard requirements</t>
  </si>
  <si>
    <t>3 = Support for moderate to high levels of complexity for this requirement</t>
  </si>
  <si>
    <t>4 = Materially differentiated capabilities compared with peers</t>
  </si>
  <si>
    <t>5 = “We win business” because of how we support this specific requirement</t>
  </si>
  <si>
    <t>Example Scoring</t>
  </si>
  <si>
    <t>In many of the sections and RFI questions we have included "Example Scoring". Our provided examples are not meant to be 100% doctrinare, nor are they meant to be illustrative -- but rather something in between. Please mark your own self scoring using these Example Scoring descriptions as a guide, when provided. Please note, in general, it is our belief that scoring a "4" or even a "3" in many cases should be very difficult, and this should be clear per Example Scoring references provided. As background there are typically fewer than half a dozen "5" ratings that we let stand when judging all of the self-scored responses throughout all of the RFIs in SolutionMap analyses (across all the vendors) as a guide. Please note, as per the RFI instructions, we reserve the right both to decrease and increase self-scores provided based on demonstrated capability.</t>
  </si>
  <si>
    <t>0 = Not currently supported / Not applicable</t>
  </si>
  <si>
    <t>General Scoring guide, unless otherwise specified</t>
  </si>
  <si>
    <t>Suite</t>
  </si>
  <si>
    <t>Category</t>
  </si>
  <si>
    <t>I2P</t>
  </si>
  <si>
    <t>P2P</t>
  </si>
  <si>
    <t>SXM</t>
  </si>
  <si>
    <t>CLM</t>
  </si>
  <si>
    <t>Spend Analysis</t>
  </si>
  <si>
    <t>Contract Lifecycle Management</t>
  </si>
  <si>
    <t>Acronym</t>
  </si>
  <si>
    <t>Total customer count</t>
  </si>
  <si>
    <t>Catalogs</t>
  </si>
  <si>
    <t>Shopping / Requisitioning</t>
  </si>
  <si>
    <t>Ordering</t>
  </si>
  <si>
    <t>Receiving</t>
  </si>
  <si>
    <t>Configurability</t>
  </si>
  <si>
    <t>Technology</t>
  </si>
  <si>
    <t>General Services</t>
  </si>
  <si>
    <t>Invoicing</t>
  </si>
  <si>
    <t>Payment / Financing</t>
  </si>
  <si>
    <t>Catalog Data Quality Control</t>
  </si>
  <si>
    <t>Catalog Approvals</t>
  </si>
  <si>
    <t>Catalog Mobility</t>
  </si>
  <si>
    <t>Catalog Analytics</t>
  </si>
  <si>
    <t>Catalog Roadmap</t>
  </si>
  <si>
    <t>Catalog Contracts</t>
  </si>
  <si>
    <t>On-Premise Software Option</t>
  </si>
  <si>
    <t>Internet Shopping / Catalog Visibility</t>
  </si>
  <si>
    <t>Requisitioning Set Up</t>
  </si>
  <si>
    <t>Marketplace User Interface</t>
  </si>
  <si>
    <t>Profiles</t>
  </si>
  <si>
    <t>Search Engine</t>
  </si>
  <si>
    <t>Third-Party Content</t>
  </si>
  <si>
    <t>Requisitioning Process</t>
  </si>
  <si>
    <t>Systems Integration</t>
  </si>
  <si>
    <t>Non-Catalog / Services Requisitions</t>
  </si>
  <si>
    <t>Preferred Supplier Management</t>
  </si>
  <si>
    <t>Repetitive Requisitions</t>
  </si>
  <si>
    <t>Shopping Cart / Checkout Process</t>
  </si>
  <si>
    <t>Approval Process / Approval Engine</t>
  </si>
  <si>
    <t>Sourcing Integration</t>
  </si>
  <si>
    <t>Requisitioning Budget Checking Process</t>
  </si>
  <si>
    <t>Requisitioning Inventory Checking Process</t>
  </si>
  <si>
    <t>Mobility</t>
  </si>
  <si>
    <t>Analytics</t>
  </si>
  <si>
    <t>Multi-Currency / Languages</t>
  </si>
  <si>
    <t>Requisition Roadmap</t>
  </si>
  <si>
    <t>Contract Compliance</t>
  </si>
  <si>
    <t>Extensibility</t>
  </si>
  <si>
    <t>Order Processing (buy-side)</t>
  </si>
  <si>
    <t>Order Delivery / Communication</t>
  </si>
  <si>
    <t>Order Collaboration (buyer/supplier)</t>
  </si>
  <si>
    <t>Order Processing (supply-side)</t>
  </si>
  <si>
    <t>Services Procurement Integration</t>
  </si>
  <si>
    <t>International Trade and Logistics</t>
  </si>
  <si>
    <t>PO Mobility</t>
  </si>
  <si>
    <t>PO Analytics</t>
  </si>
  <si>
    <t>PO Roadmap</t>
  </si>
  <si>
    <t>Receiving Process</t>
  </si>
  <si>
    <t>Receiving Mobility</t>
  </si>
  <si>
    <t>Receiving Analytics</t>
  </si>
  <si>
    <t>Receiving Roadmap</t>
  </si>
  <si>
    <t>Supplier Network</t>
  </si>
  <si>
    <t>Supplier Onboarding</t>
  </si>
  <si>
    <t>Supplier Information Management</t>
  </si>
  <si>
    <t>Supplier Performance and Risk Management</t>
  </si>
  <si>
    <t>Order Management</t>
  </si>
  <si>
    <t>Other Supplier Network Value-Added Services</t>
  </si>
  <si>
    <t>Ability to Connect to Multiple Supplier/Business Networks</t>
  </si>
  <si>
    <t>Other Capabilities</t>
  </si>
  <si>
    <t>P2P Configuration Set Up</t>
  </si>
  <si>
    <t>Technical Configuration</t>
  </si>
  <si>
    <t>Vendor/Consultant Configuration</t>
  </si>
  <si>
    <t>Customizations</t>
  </si>
  <si>
    <t>Robotics / AI / Machine Learning</t>
  </si>
  <si>
    <t>Block chain</t>
  </si>
  <si>
    <t>Internet of Things (IoT)</t>
  </si>
  <si>
    <t>OCR / Scanners</t>
  </si>
  <si>
    <t>Intelligent Apps</t>
  </si>
  <si>
    <t>Conversational Systems</t>
  </si>
  <si>
    <t>Personalization</t>
  </si>
  <si>
    <t>Open Standards</t>
  </si>
  <si>
    <t>Integrations</t>
  </si>
  <si>
    <t>Data Management Services</t>
  </si>
  <si>
    <t>Managed Services / Co-Sourcing / Outsourcing</t>
  </si>
  <si>
    <t>Consulting / Change Management</t>
  </si>
  <si>
    <t>Invoice Creation / Capturing / submission</t>
  </si>
  <si>
    <t>Services Invoicing &amp; Contract Invoicing</t>
  </si>
  <si>
    <t>Invoice Collaboration</t>
  </si>
  <si>
    <t>Invoice Validation / Approvals</t>
  </si>
  <si>
    <t>Invoice Compliance</t>
  </si>
  <si>
    <t>Invoice Mobility</t>
  </si>
  <si>
    <t>Invoicing Analytics</t>
  </si>
  <si>
    <t>Invoicing Roadmap</t>
  </si>
  <si>
    <t>Payment Processing</t>
  </si>
  <si>
    <t>Payment Cards</t>
  </si>
  <si>
    <t>Financing On-Boarding</t>
  </si>
  <si>
    <t>Collaboration</t>
  </si>
  <si>
    <t>Financing Analytics</t>
  </si>
  <si>
    <t>Subcategories</t>
  </si>
  <si>
    <t>Specification</t>
  </si>
  <si>
    <t>Self-Score</t>
  </si>
  <si>
    <t>Self -Description</t>
  </si>
  <si>
    <t>Describe the process and alternatives to create/onboard a catalog in your system. For example, "flipping" a contract into an e-catalog, a traditional catalog loading process that leverages either excel, CSV file formats, EDI, email or a template that suppliers filled and load it by themselves. Explain your capablities to onboard catalogs with different data structures or different granular level of detail (e.g., pictures, "how to" instructions, attachments, detail descriptions, UNSPC codes, manufacturing numbers,etc.). Explain how during daily activities new items (and services) can be added/modified in an existing catalog. Describe direct integration capabilities with suppliers to create/maintain catalogs in real-time. Describe suite-based integrated features such as catalog creation directly from sourcing eventI. If applicable, describe any supplier costs to maintain catalog content (e.g., subscription fees). Describe your Punch-out capabilities, Can a punchout be self-service (i.e., configured by the customer)?</t>
  </si>
  <si>
    <t>Describe the native or partner support process and mechanisms used for catalog clasification, cleansing and enrichment. Describe the mapping and ongoing data synchronization process to the source record. Explain how data quality approaches insure the accurate conversion of unit of measures, currencies and languages for multi-country usage purposes (for example, accounting records, issuance of POs and invoices, side-by-side items comparison, etc.). Explain if there is an AI/machine learning (or other) approach for capability, control and enrichment of catalog and non-catalog content. Explain the capability to maintain real-time price information (internal and external catalogs) .Describe your capability to control data quality by creating and executing rules to automatically validate, enrich &amp; clean catalog content. Describe the levels of exception managemnet/control for error correction to enrich the content</t>
  </si>
  <si>
    <t>Explain the process and mechanisms use to add/change/delete of catalog records across suppliers, buyers, and intermediaries. Explain your integration approaches to source systems like ERP, CAD/PLM, tech pubs, ECM, MDM, etc. Explain your support of (and translation between) multiple standards such as PIDX, RNIF, OCI, cXML, CIF, EDI 832, BMEcat, etc.</t>
  </si>
  <si>
    <t>Describe the approval features and process, are there workflows, business rules involved, is there a collaborative mechanism between buyers and suppliers (feedback, disputes, notes, etc.), a graphical view, email alerts, drag &amp; drop change status capability (evaluating, approved, live, etc.) access base on user profiling -- or related capabilities you would like to highlight</t>
  </si>
  <si>
    <t>Describe all type of objects and mechanism to include planned, non-planned and repetitive purchasing scenarios. Example might include Items, lists, kits, e-forms, smart forms, bundles, an internet spot buy. Explain features such as catalog item taxonomies &amp; attributes, part number cross-referencing, custom price logic, tiered pricing ability, secure links to supporting documents (e.g., drawings, "how to" instructions, buying policies, etc.). Are buying policies configurable to appear in context of the item requested? Can access to catalog content (e.g., based on user /roles) be restricted? Describe all inherent business logic or "AI" inherent to a product or services (workflows, business rules, systems or object calls, etc.). Please describe all type of flags available (for example: contracted, inventory, similar, preferred, etc.) Describe the capability to integrate forms (e.g., eforms/smart forms/webforms) and associated UI components. What percentage of catalog configuration can be done in-house (self-service via a business resource) vs. requiring IT, vendor of consultant resources?</t>
  </si>
  <si>
    <t>Describe mobility features (i.e., what can be enabled via a mobile environment) for catalog management functions. Please describe your security capabilities to enable touch-forms (smartphone and tablets) without sacrificing functionality or creating additional risk factors through the different forms of mobile access -- app and non-app</t>
  </si>
  <si>
    <t>Describe the type of analytics available for catalog management. Please describe standard reports (or attach screen shots). This could include, duplicates, non-used, non-contracted items, etc. Please describe use of guided analytics (e.g., AI/machine learning) underlying components if applicable. Describe the ability to configure a dashboard to to providing catalog "health" or snapshot reporting (e.g., catalog changes, price changes, errors, missing items, fields, images, etc.) What level of search analytics are available to help administrators understand/ explore queries such as: what people are searching for (but not finding) specific items, top searches, lowest search conversion rates, item conversion rate over time, item conversion volumes over time, etc.</t>
  </si>
  <si>
    <t>Describe what new features &amp; functionalities are in your catalog management roadmap in the next 12 months. In addition please mention any feature/functionality that we might have overlooked</t>
  </si>
  <si>
    <t>Do you provide leveraged contracts/pre-negotiated pricing today in pre-loaded catalogs? If so, please describe the program and attach supporting documentation, including uptake/volume, savings, etc.</t>
  </si>
  <si>
    <t>Explain if there is an option for any part of the application or integration software to run on-premise behind the firewall? If you have such on-premise / 'private cloud' capabilities, please describe how it works in conjunction with any 'public cloud' application deployment models you support</t>
  </si>
  <si>
    <t>Do you enable the ability to enable users to shop across Internet sites, and pull the item back into the solution for pre-approval (with integration to understand where additional catalog SKUs/content would be used if available)</t>
  </si>
  <si>
    <t>What enables your catalog management capability to stand out from others -- if it does (it's OK if it does not!) but we'd like to understand what you think makes you different and better than others</t>
  </si>
  <si>
    <t>Describe the different requisition set-up options available to users/administrators beyond basic default options. For example: allow quick Item entry, allow several "ship to" addresses, hide change request type, allow multiple account allocations, etc.</t>
  </si>
  <si>
    <t>Describe your capabilities to restrict access based on different criteria (e.g., individual users, groups of users, BU, company, project) to an e-store (we define e-store as the virtualized shopping "store" for users). Describe the ability to personalize the user interface based on the user (e.g., logos, menus, displayed information, etc.) Describe your e-Store default fields/tabs (e.g., recent searches, also viewed, bundle options, statistics, pending tasks, lists of products, eForms, templates, etc.)</t>
  </si>
  <si>
    <t>Describe the type of information that the Marketplace´s front page dashboard can display (top level fields). Describe its configurability, flexibility and why/how it is easy to use (e.g., drag &amp; drop features) in your perspective. Describe drill down capabilities throughout all processes flows (including the display of related document, RFx, contact and other data). Describe the ability to select the results and compare them</t>
  </si>
  <si>
    <t>Describe how the system can enable different profiles to support "mass customization" of the shopping experience (e.g., per user, company, category, contract, project, etc.) Describe the detail of a profile configuration and how profiles are configured</t>
  </si>
  <si>
    <t>Explain the process, features and strengths of the search engine (for example, the ability to search on key words, enable federated search across different source content types simultaneously, parametric/filters such as company attributes, product attributes, categories, suppliers, price, flags). Describe your capability to provide keyword and "type-ahead" suggestions. Describe your ability to provide multiple catalog search filters to refine results. Describe the ability to search based on contracted SKUs, inventory items, like/similar items, preferred items/suppliers, etc.) Describe the underlying capabilities to enable search (e.g., rules-based modeling, description search, punch out (support for level 1, 2 models), transparent punchout (same UI), Internet search, accessibility / integrated into internal workflow, etc. How do you handle a search that produces no results; is the user guided to a next step?</t>
  </si>
  <si>
    <t>Describe content integration to third-party sources (e.g., in the case of non-contracted spend or spot buy SKUs). Capabilities could in clude the ability and interface to select a non-contracted spend item from a third-party site (e.g., eBay, Amazon, etc.) and add that item to the shopping cart. Describe ability to search, refine, compare and add items to shopping cart individually and in comparison to other searched items</t>
  </si>
  <si>
    <t>Describe your process to create requisitions. For example: add one or multiple providers items to a cart (on-behalf or not) from supplier catalogs, buy directly from punchout sites, use a free-form request or form template, purchase with one click from any website, select items with a label scanner, integrate with project management tools, inventory/MRP and travel requests. Describe approval routing (by requisition process type, if restricted), ability to check against budgets by user, BU, account project, etc. (and also against business rules for procurement approval by source, type, category, cost center, value, department, project or any complex or multi-criteria scenario, such as all of the previous factors). Describe the ability to integrate with a sourcing application or to eProcurement application for creating different PO types (one-time, blanket/limit, and/or PO release / "call off"). Describe your ability to create multiple requisitions (from one chart) based on approval and business rules. Explain how you insert special instructions for vendors. Describe your ability to handle tooling requisitions. Describe your ability to handle assets (track asset value/depreciation, track warranties, service schedules, configure asset attributes, etc.) Describe your ability to "block" a requisition or PO process if suppliers are not qualified or if preferred/designated suppliers already exist for a specific item or category. Describe your ability to aggregate multiple requisitions (based on for categories or commodity codes) and create a single requisition (e.g., to take advantage of tiered pricing, rebates, order/shipping consolidation or take advantage of other savings opportunities). Describe contract compliance procesess for tiered pricing. Describe your ability to support pre-configured item lists that can be executed by picking items that are needed, setting par inventory par levels, recording on hand inventory and guiding users to what they will need to buy (automatically) based on these criteria? . Describe how much time it takes (typically) for an end user to create a requisition properly coded to the correct GL code. Please also describe outlier scenarios.Describe how much time it takes to train an end user on how to use the requisitioning system.</t>
  </si>
  <si>
    <t>Describe your integration options with third-party systems such as IMS, WMS, MRP, and travel &amp; expenses to generate requisitions</t>
  </si>
  <si>
    <t>Describe mechanisms to support non-cataloged item requisitions. Examples might include: e-forms / smart forms / e-templates / etc. Explain support for services requests (e.g., "how to" request forms, pre-populated templates, etc.), how services may be requisitioned through your native solution (i.e., contracted as part of an eProcurement product). If you have separate offerings or partner offerings for service procurement outside of capability that is included as a core component, please note and explain (or provide links) to these offerings. Describe how you support temporary labor requests (e.g.,, capture full service requirement profiles, define levels, work locations, expected duration, milestones and deliverables, and rate cards). If applicable, describe VMS integrations and partnerships . Describe how suppliers can create timesheets as part of the core eProcurement offering or via a partner offering. Please be clear on whether this is native to the eProcurement product, a separate module or a partner solution (and additional associated costs with enabling this capability, if applicable)</t>
  </si>
  <si>
    <t>Describe solution capabilities for users (shoppers, approvers, etc.) to search suppliers based on preferred / qualified status before finalizing a requisition and PO</t>
  </si>
  <si>
    <t>Describe the mechanisms to support repetitive requisitions and features supporting features (e.g., lists, kits, bundles, intelligent re-ordering workflow (with the ability to include tolerances / business rules), etc.). Do you handle e-forms? please describe how many are included, and if they are self service configurable by a customer business administrator or need vendor or IT support.</t>
  </si>
  <si>
    <t>Describe the help &amp; support mechanisms accessible during the requisitioning process. These could include: videos, policy documents, contact information, on-line chat, "how-to" instructions documents, FAQ, etc. Do you have an user community to exchange expertise (if so, how many companies are active members and what is the level of activity?)</t>
  </si>
  <si>
    <t>Explain the shopping cart and checkout process options available. For example: draft carts, create on-behalf of, select billing account (modify or split accounting), select shipping address per cart or line item (multiple), ability to add, cancel items, change quantities, add to favorites, upload attachments to a specific line item within the basket, multi-currency conversion to local currency, access to user support (on-line / Q&amp;A), budget checking, alerts/warnings, data segregation by business units, etc. Describe your ability to transfer chart to super buyers (same or different system) to finalize the requisitioning process. Describe your ability to allow shipping based on individual line-items</t>
  </si>
  <si>
    <t>Describe the approval engine features including configurability, approvals (email, application, line level), workflows (business rules: simple / complex- trigger from any object, etc.), graphical view, dynamic updates (requisition modification, delegations, new approvers /observers, auto-escalate), budget checking, rejection flow logic (such as resubmission, alerts, etc.) Explain the ability for line level approval/rejection, to trigger a threaded discussion, clarification or collaboration, etc. Describe ability to reassign approvable roles and extend review periods</t>
  </si>
  <si>
    <t xml:space="preserve">Describe your "guided buying" approach and what type of information is displayed/available during the requisitioning process to support user guidance. How does the application handle the following scenarios or inputs to guided buying individually and collectively? Examples: “how to” buy instructions, requirements/policies, budgets levels, inventory levels, supplier delivery times, supplier TCO, product feature comparisons, historic comparison prices, contracted vs. not contracted, preferred or similar products, minority/diversity vendors, risk/SER, supplier performance, supplier capability profiles, bundle recommendations, on-line promotions, product rating-reviews (internal-user comment) and any other context information that can support better purchasing decisions for the user and the business. Are there any business rules / logic that can display specific content based on the user, project, BU, company profile, supplier risks/ratings, budget constraints, payment terms, savings percentage, etc. Describe your guided buying ability to buy purchase both goods and other categories including non-catalog items, T&amp;E, contingent labor, etc. in a single environment
</t>
  </si>
  <si>
    <t>Describe how the solution enables basic e-sourcing ( e.g., "3 bids in a box") and advanced integration with e- sourcing modules, if applicable, based on organizational sourcing and category compliance and other requirements; Describe the ability for procurement to initiate a sourcing event diretly from a requisition (based on volume, cost, category or other "flaggign") for better pricing</t>
  </si>
  <si>
    <t>Describe your budget creation/integration (with budget systems) and associated processes and integration. Explain your ability to track budget impact throughout the requisitioning and purchasing process. Explain your capabilities to trigger alerts or hard stops when the budget is exceeded at a user, BU, account or project level. Describe any "visual" components that can guide users to make more informed decisions based on budgets. Describe budget checking integration with ERP and other systems</t>
  </si>
  <si>
    <t>Describe your inventory creation/integration (IMS/WMS) process. Explain the ability to track inventory impact throughout the requisitioning and purchasing process. Explain your capabilities to do inventory transfers, inventory adjustments, auto replenishment requisitioning, etc. Do you provide a native inventory solution or direct connectivity into third-party inventory management solutions via partnership? If so, please describe the capabilities of your solution / partner solution.</t>
  </si>
  <si>
    <t>Describe mobility features of the requisitioning process including how security capabilities work in a smartphone and tablet environment. Describe any "apps" and other mobile requisitioning access points (Native browser, Apple Watch, etc.)</t>
  </si>
  <si>
    <t>Describe your analytics philosophy. Explain the types of analytics available for requisitioning. Example: leveraging user behavior patterns to improve the user experience, information that is presented contextually, type of dashboards, etc. Describe if there is any embedded analytics/predictive capability. Explain how the application supports “what if” scenario logic</t>
  </si>
  <si>
    <t>Please describe your approach for accurate conversion of units of measures, currencies and languages for multi-country usage purposes</t>
  </si>
  <si>
    <t>Describe what new features &amp; functionalities are in your e-requisitioning roadmap in the near future. In addition please describe specific capabilities of the key "sub" feature/functionality that are in the roadmap</t>
  </si>
  <si>
    <t>Describe how you configure / set up the ordering process for users and the degree of flexibility in the configuration. For example: order tolerance thresholds, allowing administrative changes for POs, allowing creation of POs from contracts, allowing a "one-time" ship-to address, enforcing single account allocation, enabling punchout commodity specialization, default taxable amounts (e.g., by commodity), requiring that orders containing non-standard Items must be sequenced for approval, disabling the auto-creation of revision for change request, etc.</t>
  </si>
  <si>
    <t xml:space="preserve">Describe your process and ability to create POs (including customizing PO design) from approved requisitions or when no requisition exists. Explain your ability to support multiple POs per requisition, combine multiple requisition lines to into a single PO, support multiple currencies and languages, route for approval based on business scenarios (e.g., automated inventory, contract, budget checking, etc.) Mention all types of POs supported (e.g. one-time, blanket/limit, and/or PO release as well as "call offs"). Explain other capabilities such as automatic PO creation based on business rules, a [reverse] 'flip' of an invoice to a purchase order (based on automated approvals), etc. Describe your ability to validate contract pricing against a PO, reassign a PO to a different vendor, etc. Describe your ability to process a PO created from an external system such as ERP, WMS, Work Management (e.g., field tickets), etc. For inventory orders, please describe how a pick list is created and an order is fulfilled. Describe how your solution provides intra-company purchase order capability. Describe if cXML ordering can be configured by the customer or if it requires a third-party (Is there any additional cost associated with enabling cXML?)
</t>
  </si>
  <si>
    <t>Please describe the mechanisms to insure contract compliance in both standard PO, specialized PO (e.g. blanket) and non-PO requisitioning models.</t>
  </si>
  <si>
    <t>Describe ability to extend PO collaboration through integrated third-party solutions (e.g., tax solution providers, customs/compliance/import solutions) to enable total landed cost and other scenarios</t>
  </si>
  <si>
    <t>Describe your ability to attach supporting documentation (e.g., statement of work, drawings, specifications, etc.) What level of document security is possible in your system for these attachment scenarios? Describe the system's approach to receive order response/acknowledgements, process changes/deletions, manage order status requests/responses via different transactional standards (e.g., EDI / XML) and a portal interface, manage disputes, generate audit trails, etc. Describe your ability to send a PO (including attachments) to an ERP environment</t>
  </si>
  <si>
    <t>Describe your communication process between buyers and suppliers. Explain your transmission methods (e.g., email, fax, cXML, EDI, web form, portal, network) and your ability to manage workflows and integrations to electronically communicate POs to suppliers, receive order response/acknowledgement, process changes/deletions, and manage order status requests/responses. If you take a network approach to PO and other document communication, please explain the approach and include supporting architecture documentation showing one-to-many, many-to-many, multi-tier and other specific connectivity models (or reference in more detail in the "network" tab). Please also describe any value-added services of this offering</t>
  </si>
  <si>
    <t>Describe your ability to capture and handle buyer/supplier interactions, manage workflows and integrations to enable buyer/supplier collaboration (receive orders, send responses/acknowledgements/requests, process changes/deletions, manage order status), manage disputes, audit trails, etc.</t>
  </si>
  <si>
    <t>Describe the supplier's ability to override PO information (e.g., quantities, delivery method, prices, etc.), add/delete items (swapping), communicate responses/acknowledgements/requests, manage disputes, show order status and the ability to approve orders on the line-level</t>
  </si>
  <si>
    <t>Describe your ability to integrate to relevant contingent labor systems (including VMS, VMS/MSP, SOW, freelancer management and specialized category solutions) and services providers for finding, selecting, and managing contingent labor, contractors and services categories (e.g., temporary labor, staffing resources, 1099 contractors, "gig" workers, etc.) Describe your ability to create a services PO compliant that is compliant with policies. Describe your ability to integrate service entry sheets with the ERP environment</t>
  </si>
  <si>
    <t>Explain if you support integrations to third party logistics firms and related third-party tools/providers for shipment documentation (e.g., customs declarations and manifests). Please specify capabilities here as well as partners used. Please also describe tax, tariff, harmonized code and other support considerations and partners (e.g., escrow, inventory finance, etc.)</t>
  </si>
  <si>
    <t>Describe the mobility features of your ordering process including integrated security capabilities for a mobile environment. If mobile is a differentiator for your solution, please explain why and how it stands out from others</t>
  </si>
  <si>
    <t>Describe the type of analytics available for ordering. Examples include: performance benchmarks, KPIs, full audit trail visibility, etc.</t>
  </si>
  <si>
    <t>Describe your ability to handle multi-currencies and multi-languages for multi-country usage purposes as well as cross-border system integration and reconciliation. List and describe all (please be thorough if applicable).</t>
  </si>
  <si>
    <t>Describe what new features &amp; functionalities are in your ordering roadmap in the near future. In addition please tell us what you think makes your solution "shine" in the ordering area, standing out from others -- today and tomorrow.</t>
  </si>
  <si>
    <t>Describe the key "set-up" steps for the receiving process and ability to support customized scenarios (e.g., enabling receipt of negative quantities, double-step receiving, validate receipt quantity, requiring a receipt vs. no receipt required, requiring end user receipts, allowing changes to suppliers, enable notification when no receipt exits, etc.)</t>
  </si>
  <si>
    <t>Describe your ability to process/communicate advanced ship notices (ASNs) and bills of lading (BOL) from suppliers (and BOL responses from buyer if needed) as well as other related documentation, if applicable</t>
  </si>
  <si>
    <t>Describe your receiving process. This may include support for configurable receiving functionality including desktop, centralized, hybrid receiving (multi-shipped / partial / bulk / decimals / allowances for open/blanket POs), receiving with inspection capability (returns management), flexible matching rules (and managing required documentation to complete a receipt), supplier barcode / RFID support, and integration, warehouse receipts, and asset receipting. Describe if your solution has the ability to enable both end user receiving and central receiving. Describe your ability to handle assets (e.g., track asset value/depreciation, track warranties, service schedules, configure asset attributes, etc.) Describe your ability to receive receipts by line items on orders. Describe how your solution receives an item into inventory. Does your solution allow for a user to receive via browser, email and mobile specific clients? If so, which ones?</t>
  </si>
  <si>
    <t>Describe your ability to integrate receiving activity to other needed processes such as ERS (where PO-receipt match can auto-generate the invoice), eInvoicing, eProcurement, and hosted inventory management (e.g., SMI/VMI, inventory collaboration, etc.). Please include customer use cases or documentation to show support for advanced scenarios (if applicable)</t>
  </si>
  <si>
    <t>Describe the mobility features of your receiving process including mobile-specific security components</t>
  </si>
  <si>
    <t>Describe the type of analytics available for your receiving process. Example: returns, performance benchmarks, KPIs, full audit trails, etc.</t>
  </si>
  <si>
    <t>Describe what new features &amp; functionalities are in your receiving roadmap in the near future. In addition please mention any feature/functionalities that we may have overlooked</t>
  </si>
  <si>
    <t>Describe your onboarding process for suppliers including the enablement process (e.g., training and approvals) and the maintenance process (updates/new required data). Please describe your methods and capabilities to manage the on-boarding process (e.g., third-party service support/help desk, managed service, web forms, portal templates, requirements and certifications, background checks, regulatory and reporting requirements, localized requirements, requirements for new suppliers in high risk countries, etc.) and to capture suppliers (buyer/supplier invitation, mass-market supplier on-boarding approach, etc.) Please describe your supplier integration capabilities with supplier systems. Please also note your workflow capabilities for supplier on-boarding as well as how you manage parent/child linkages as part of the process. If there is anything we have left out in this question (or this sheet) which makes your supplier onboarding approach different from others, please share these additional considerations and elements of your product or embedded solution/services. Please include typical examples of volumes of suppliers enabled in small, medium and large deployments (Describe typical timelines). Describe how much time it takes a supplier to register on a supplier network (include time required for their legal to review contracts / terms and conditions and, if applicable, associated fees?) . Describe how much time it takes to train a supplier on how to use the network. If you offer additional supplier enablement options, does this preclude the supplier from using the standard supplier network functions?.</t>
  </si>
  <si>
    <t>Describe how you maintain supplier information being current, compliant (and of course accurate!) Explain how you establish data privacy when it comes to storing sensitive individual information (such as tax IDs for sole proprietors), and issues as transparency &amp; auditability. Explain how you manage supplier financial and risk assessments, background checks, regulatory and reporting requirements, localized requirements, requirements for new suppliers in high risk countries, etc. Explain your workflow capabilities for supplier information management and how these are tied into your overall P2P capabilities. Also explain any many-to-many or one-to-many information capture approaches and how data that is managed via the network can be augmented for individual buy-side customers with specific information requirements</t>
  </si>
  <si>
    <t>Describe how you ensure supplier contract compliance and linkages with suite-based and third-party contract management systems. Describe your mechanisms to monitor, evaluate, report and improve supplier performance. How do you monitor supply risks on a continuous basis via the network. Do you integrate with 3rd party solutions to evaluate supplier risk?</t>
  </si>
  <si>
    <t>Describe which catalog management capabilities can be executed from the portal (and which cannot)</t>
  </si>
  <si>
    <t>Describe which order management capabilities can be executed from the portal (and which cannot)</t>
  </si>
  <si>
    <t>Describe which invoicing components can be executed from the portal (and which cannot). If suppliers have multiple customers on the network, can they see all related invoicing (and associated trade documents) through a single log-on?</t>
  </si>
  <si>
    <t>Describe any network-based value-added services. These could include "network-based" transactional intelligence (e.g., the network 'learns' how to convert OCR'd supplier PDFs for small suppliers). Additional capabilities could include member-driven benchmarking, template-development, industry-specific frameworks / standards, supplier search/matching based on RFI/RFP requirements, etc. Do you provide a simplified process for collaboration/document exchange with low-volume or one-off suppliers that captures and manages all relevant information?</t>
  </si>
  <si>
    <t>Describe how your customers have connected to different intermediaries via your network (e.g., third-party EDI hubs, supplier networks, etc.). Which ones? How do you manage standards, data persistence (which standard) and any fee considerations associated with third-party connectivity integrations?. For global deployments, describe how you enable customers to use a single or multiple supplier networks for connectivity. If multiple supplier networks will be used, how will integration between the supplier networks be handled?</t>
  </si>
  <si>
    <t>Do you have to be on the portal to transact and collaborate? . Can suppliers receive an order, add comments, ○ Acknowledge and create a legally compliant invoice via email … with NO Portal Registration. For transmission methods such as EDI, cXML does the vendor have to be on the portal/network, or can they connect directly to the customer P2P instance with no portal connection?.</t>
  </si>
  <si>
    <t xml:space="preserve">Describe your approach to customized P2P configuration as well as both basic and advanced configuration scenarios. Approaches could be based on users, departments, commodities, roles, content groups, approval steps, delegated approvals, units of measure, custom fields, accounts, chart of accounts, invoice tolerances, receiving tolerances, budget periods, payment terms, etc. Describe if there is a limit to the number of configurations included (e.g., # of fields, forms etc). If so, what is the limit?. Describe how your solution supports both single and multiple chart of accounts/accounting structure (e.g., SAP, Oracle, Lawson, etc.). Describe the process for configuring custom fields/web forms (What are the limitations/constraints in terms of what can be enabled?)
</t>
  </si>
  <si>
    <t>Describe the elements, and extent of, workflow configuration across the modules and functionality and any integrated third party applications. Be sure to describe your competitive differentiators including, but not limited to, depth of configurability, breadth of configurability, and visual component manipulation. Is the rules/workflow capability native to your platform or is it a licensed third party capability?</t>
  </si>
  <si>
    <t>Describe your support for multiple currencies and supporting functionality for conversions, rounding, etc. Describe how external currency tables are used (e.g., automated conversions, manual, third-party only or if internal master tables are supported, etc.)</t>
  </si>
  <si>
    <t>Describe your ability to enable self-service configurable by a customer business-level administrator (e.g., no development/coding/pseudo-coding skills required). Describe the extent to which a business-user can configure the system (vs. a system analyst or other technical resource -- or vendor/consulting expert resource)</t>
  </si>
  <si>
    <t>Describe your ability to enable self-service configurable by an in-house technical resource (e.g., limited development/coding/pseudo-coding skills required). Describe the extent to which a technical-user can configure the system without external (vendor or consultant) expertise</t>
  </si>
  <si>
    <t>Is a vendor or trained consultant required for certain or all configurations? if so what are typical turnaround times and costs (hourly FTE) associated with this work?</t>
  </si>
  <si>
    <t>What percentage of your deployments include code-level customization? If applicable, please describe the types of customizations that you have enabled?</t>
  </si>
  <si>
    <t xml:space="preserve">Please describe your cloud architecture (e.g., single-instance multi-tenant application run on a 'virtualized' and elastic platform). Explain your ability to support private/hybrid cloud that can physically partition customer-specific data as well as your adoption of cloud computing standards and components (e.g., using commercial IaaS platforms, open stack components, etc.). Please describe the platform and infrastructure 'stack' used for your application/integration service. What Service Oriented Architecture (SOA) standards and features do you employ?. Please break down your customer base and their deployment model (% public cloud, % private cloud, % on premise)
</t>
  </si>
  <si>
    <t>Explain the use of robotics technology, embedded AI/machine learning capability, etc. What is in your roadmap in these areas? Do you employ data scientists on staff? If so, please describe your team and its credentials</t>
  </si>
  <si>
    <t>Explain the use of big data technology (e.g., business intelligence, customer data integration approaches, real-time "hubs", artificial Intelligence, etc. Please describe the experience and credentials of your analytics team</t>
  </si>
  <si>
    <t>Explain the use of block chain technology within your solutions or plans to deploy block chain in future releases. What type of block chain capabilities are you actively researching and/or developing (e.g., "smart contracts")? Are you working with a customer advisory council in this area, and if so, what is their willingness to support a distributed ledger model?</t>
  </si>
  <si>
    <t>Explain the use of mobile technology within your solutions overall and your roadmap for future mobile adoption. Please highlight how you support mobile users (e.g., responsive design to work across all devices or mobile app for basic functionality like approvals). What percentage of system interactions today are driven by mobile clients? What do you forecast for the next 12 months? 24 months?</t>
  </si>
  <si>
    <t>Explain the use of IoT technology within your solutions (if used) and your IoT roadmap (if applicable)</t>
  </si>
  <si>
    <t>Explain the use of OCR/Scanning technology within your solutions (if used) and roadmap plans</t>
  </si>
  <si>
    <t>Explain the use of "intelligent apps" within your solutions. Examples include: Siri, Alexa, Google, etc. Do you work with partners in this area?</t>
  </si>
  <si>
    <t>Explain the use of conversational technology within your solutions in such areas as user-initiated help requests, guided buying, etc. Please describe your roadmap in this area</t>
  </si>
  <si>
    <t>Describe your ability to customize/tailor terminology to business-specific terminology using data dictionaries or other approaches</t>
  </si>
  <si>
    <t>Describe your support for open standards, particularly surrounding document/data standards. How this has been developed / implemented? Are you working with / driving any standards-body initiatives? Do you provide a platform that enables others to develop or co-develop capabilities? Do you provide a platform for supplier to integrate their financial and accounting systems through a standards-driven environment?</t>
  </si>
  <si>
    <t>Describe typical (and atypical) system integration options. Describe how the platform and service provider handles multiple instances. For example, if an organization has multiple ERPs but wants a shared Procurement/Sourcing/Analytics/etc. deployment, do you typically deploy a single instance of your software for them, or typically multiple instances? Describe any integrations not addressed below.</t>
  </si>
  <si>
    <t>Describe your ability to natively (or through partners) aggregate, cleanse, classify, enrich, and harmonize existing data to make it timely and accurate to drive sourcing, category management and strategic sourcing efforts. Describe existing abilities to also validate data against external sources (tax authorities, prohibited/denied parties lists, certifying ISO authorities, etc.)</t>
  </si>
  <si>
    <t>Describe any BPO partner deployments outside of supporting customers that are hosted in your native cloud instance. Describe your ability to support business process related services or information/intelligence services in areas such as risk management, compliance (e.g., supplier audits), market intelligence, etc.</t>
  </si>
  <si>
    <t>Describe the depth of your professional services teams and partner professional services firms to assist in operational/IT strategy, implementation planning, and implementation execution (process re-design, system tailoring/customization, testing, training, post implementation support, etc.) How many internal FTEs are on your team in this area? How many partner FTEs are certified in total (if a certification program exists)? How many partner FTEs are trained (outside of a formal certification program)?</t>
  </si>
  <si>
    <t>Describe the key "set-up" components and capability of the invoice receiving process "out-of-the-box" on a configuration basis. These could include: auto-matching method/approach, auto PO closeout capabilities, voucher tolerance, ability to update received quantity upon approval, send notification to requisitioner when invoice is created, enable price tolerance exceptions, enable receipt quantity exceptions, allow line item description edit, enable do not edit payment information, account allocations, enable invoice extract, enable standards as cXML/UBL/PEPPOL -- via administrative interface, supplier portal (configuration), etc.</t>
  </si>
  <si>
    <t>Describe your ability to capture and create invoices (e.g., PO Flip model / Non PO invoice) or generate an automated recurring invoice. Share your capabilities and approach to support the following or related scenarios: using a public or private supplier network (or portal) inclusive of invoice capture capabilities (e.g., PO flip, e-form capturing, file uploading), using a web XML template to capture invoice data, using an EDI model for B2B integration purposes including but not limited to invoice-related documents, OCR approaches to convert paper (or email PDF) into e-invoices with the inclusion of a data validation process as well as manual processes to handle paper invoices (Provide Service Level Agreements and quality commitments). Describe any intelligent data capture approaches for paper invoices and your ability to support an internal or third-party managed mailroom approach (e.g., to manage incoming invoices in cases where paper will still be involved for small suppliers), etc. Describe any unique capabilities of your approach and solution if we have missed any components that you think are important to your differentiation/approach for invoice creation/capture</t>
  </si>
  <si>
    <t>Is your solution capable of handling an invoice created directly from a contract? Describe your capability for matching an invoice against a contract and handling rule(s)-based exceptions. Does your solution provide a collaborative environment to manage services invoicing? Describe your ability to match POs and service-entry-sheets against a service invoice for exceptions and resolution</t>
  </si>
  <si>
    <t>Describe your ability to support collaboration between suppliers and internal stakeholders. These capabilities might include: response to suppliers, add/change/delete communications, invoice status inquiry/response, voucher communications, credit/debit memo communications, exception handling, remittance advice, dispute resolution and related collaboration requests. If there are any specific “tools” involved in collaboration, such as on-line chat capabilities or specific workflow solutions, please explain these components. Describe your ability to add people to a discussion on a specific document</t>
  </si>
  <si>
    <t>Describe your solution's capability to match an invoice (e.g., to a purchase order or a payment plan against specified criteria). These matching elements might include goods receipts and other specified criteria (flexibility to control 2- and 3-way match by supplier or spend type, match invoice lines against purchase order lines, etc.) Describe your ability to perform rules-based invoice validation based on business rules (e.g., tolerances, partial payments, etc.) and other commercial rules (e.g. currency conversions, rounding rules, and multi-authority tax calculations). Explain how you enable STP / touchless processing. Specify any value-added partners (e.g., tax calculation solutions).Describe your ability to capture, share, and store buyer/supplier interactions pertaining to commercial/invoicing disputes (e.g., audited threaded discussions). Describe your approval workflow capabilities (e.g., incorporating existing internal approval limits and organizational hierarchies, providing an escalation process when an invoice approver fails to approve the invoice in a designated time period (etc.) Provide examples of the most complex rules scenarios that you are supporting today</t>
  </si>
  <si>
    <t>Describe your e-invoicing solution integration with your end-to-end P2P and related system processes. Examples might include: eProcurement (center on incorporating the PO with the invoice and enabling a two-way (or three-way) match, as well as simplifying a supplier’s receivables processes); account payables and accounting (e.g., facilitating the invoice payment process and insuring an accurate invoice-payment reconciliation process), a shared service organization (AP proccessing), inventory and warehouse management (e.g., facilitating a three-way (or n-tier) matching processes before payment by incorporating goods receipt and potentially other document types and signals into the mix); master data (e.g., supporting accurate data and avoiding data silos), and business intelligence (to provide real-time insights), etc. Describe your overall integration model approach and options (e.g., published APIs, integration partnerships, PaaS/stack-based, etc.)</t>
  </si>
  <si>
    <t>Describe your ability to ensure compliance with the regulations of the tax authorities of specific countries (e.g., validated invoices, VAT compliance, digital signatures, electronic documentation and fiscal/accounting reporting, correct calculation and recording of taxes, archiving, etc.). Mention your country roadmap in terms of compliance (including which countries you can enable legal archiving). Mention where are your processing centers (Data Privacy/Data Protection) your commitments and SLA (including where you´ve subcontractors) Please focus on describing your support scenarios and capability beyond what Trustweaver offers to all providers in the sector. Describe how you incorporate trade regulations (e.g., import tariffs, harmonized code calculations, etc.) into the solution. Mention your actual certifications (ISAE 3402, ISO27001, NIST, other) if applicable in meeting internal compliance requirements explain your general approach to matching (e.g., 3-way), contract and price compliance, incorporation of related commercial data, updating information in third-party solutions, etc. Also describe your integration approach to drive business reporting in third-party systems in areas of tax, accounting, etc. as well as insuring internal and external auditing requirements (e.g., evidence/traceability, system and processing logs, e-invoice archives, etc.)</t>
  </si>
  <si>
    <t>Describe the mobility features of your invoicing process including support for mobile-specific security. For example: do you offer a mobile-specific solution to view an invoice, provide dynamic reporting based on location and other factors; how do you support mobile collaboration scenarios? Please describe any mobile specific differentiators of your solution that you believe that we may have left out</t>
  </si>
  <si>
    <t>Describe your ability to analyze invoice data (in depth and in real time) to acknowledge data quality issues, support sourcing/event/opportunity identification analytics, identify buying behaviors, enable forecasting, supporting audit trails, driving benchmarks analyses, offering finance options for supplier, etc. How does your analytics approach identify savings opportunities (cost avoidance and tax reporting, including tax recovery), show transaction-based metrics (e.g., cost per invoice processed, invoice growth rate, invoices paid without POs, invoices in dispute or invoices rejected, etc.) Describe your ability to configure an analytic dashboard and ability to take quick action at an invoice level. Please describe if your analytics approach is differentiated in ways we have not discussed. Also please describe if you offer broader spend classification, enrichment and validation capability as well as options for visualization (e.g., native BI, third-party BI) and drill-down (e.g., via a cube-based environment)</t>
  </si>
  <si>
    <t>Describe what new features &amp; functionalities are in your e-invoicing roadmap in the near future. In addition please mention any feature/functionality that we might have overlooked which you believe is material to your solution differentiation today and tomorrow</t>
  </si>
  <si>
    <t>Describe your payment methods/approaches. For example, this could include integration with an accounts payable ERP module (which would take control of the payment process post-approval), integration with p-card/v-card providers and integration with banks or third-party payment solutions</t>
  </si>
  <si>
    <t>Describe how you enable visibility into payment status. This description should include (if applicable) the ability to support cross-border scenarios involving payment in different currencies and the ability to perform payment plans within business rules (e.g., for recurring invoices corresponding to master contracts without a PO involved / a self-billing payment plan without supplier first sending an invoice). Explain your abilitiy to drive touchless processing. Describe your ability to handle advance payments. Describe your ability to manage invoices from suppliers under these circumstances for invoice validation and payment processing</t>
  </si>
  <si>
    <t>Describe how you support payment cards / virtual cards - single use- (and any partnerships, if applicable), including reconciliation, reporting and visibility (pre-integrated into the solution). If there is card integration into a native T&amp;E module which you support, please describe</t>
  </si>
  <si>
    <t>Describe any additional on-boarding support (e.g., KYC or SCF legal frameworks) for trade financing outside of standard network/invoicing on-boarding</t>
  </si>
  <si>
    <t>Describe the different options you offer for supporting balance and non-balance sheet funded trade financing options and whether these are periodic or recurring (supplier "opt-in"). Please attach detailed documentation in support of these capabilities and provide customer examples for different financing options. Supported capability (please provide details on all relevant capabilities and models) may include: invoice discounting/dynamic discounting, dynamic payment terms, reverse factoring (approved trade payables financing / SCF), factoring, inventory finance programs, card-based financing programs, hybrid programs. Please note if your technology supports financing automation (e.g., supplier opt-in per certain requirements/constraints/matches). Please list all third-party technology, finance, trade credit, trade insurance and related partnerships and also support in specific countries (if applicable) outside North America; are financing options tied to a single bank or non-bank financing institution or multiple providers. Please describe your current financing volume levels and committed facilities (by third parties). Please also list committed facility examples in balance sheet funded programs and the number of balance sheet-funded programs in operation with at least $1MM (average) in funding over the past 6 months. Please describe typical APRs offered to suppliers by supplier tier and "uptake" on financing offers to date. Please describe your payment offerings/partnership and number of customers supported via these payment integrations (if applicable) not already described above. Please describe (in the case of third-party funding) any type of rebate mechanism and/or the ability to contribute to funding via a special purpose or other vehicle. What do typical economics of these structures look like?</t>
  </si>
  <si>
    <t>Describe your ability to support collaboration between buyers, suppliers and third-parties (if applicable) for negotiation / remediation purposes in the case of standard discounting or recourse arrangements</t>
  </si>
  <si>
    <t>Describe any financing-specific analytics (for buyers and suppliers). These could include dashboards and analytical environments to support working capital analysis, working capital requirements, available cash (by geography or P&amp;L), rebate structures/visibility, etc.</t>
  </si>
  <si>
    <t>Attachments/Supporting Docs and Location/Link</t>
  </si>
  <si>
    <t>Catalog Management (only answer this for eProcurement)</t>
  </si>
  <si>
    <t>Catalog Creation / Onboarding</t>
  </si>
  <si>
    <t>Catalog Objects</t>
  </si>
  <si>
    <t>Catalog Maintenance</t>
  </si>
  <si>
    <t>Catalog "Secret Sauce"</t>
  </si>
  <si>
    <t>Markeplace Dashboard</t>
  </si>
  <si>
    <t>Help &amp; Support</t>
  </si>
  <si>
    <t>Guided Buying</t>
  </si>
  <si>
    <t>Order Setup</t>
  </si>
  <si>
    <t>Order Creation</t>
  </si>
  <si>
    <t>Receiving Setup</t>
  </si>
  <si>
    <t>Fulfillment</t>
  </si>
  <si>
    <t>Receiving Integration</t>
  </si>
  <si>
    <t>Business Rules / Workflow</t>
  </si>
  <si>
    <t>Multi-Currency</t>
  </si>
  <si>
    <t>Cloud</t>
  </si>
  <si>
    <t>Big Data</t>
  </si>
  <si>
    <t>Mobile</t>
  </si>
  <si>
    <t>Invoicing Setup</t>
  </si>
  <si>
    <t>Invoice Integrations</t>
  </si>
  <si>
    <t>Payment Methods</t>
  </si>
  <si>
    <t>Business User Configuration</t>
  </si>
  <si>
    <t>Trade Financing (Receivables and Payables Financing)</t>
  </si>
  <si>
    <t>Opportunity</t>
  </si>
  <si>
    <t>Project Management</t>
  </si>
  <si>
    <t>Supplier Portal</t>
  </si>
  <si>
    <t>RFX Auction</t>
  </si>
  <si>
    <t>Optimization</t>
  </si>
  <si>
    <t>Contracts</t>
  </si>
  <si>
    <t>Execution</t>
  </si>
  <si>
    <t>Services</t>
  </si>
  <si>
    <t>Contract Management</t>
  </si>
  <si>
    <t>Sourcing Subcategories</t>
  </si>
  <si>
    <t>SM score</t>
  </si>
  <si>
    <t>Answer only in the cells filled in blue</t>
  </si>
  <si>
    <t>Arbitrary Categorization in Spend Analysis</t>
  </si>
  <si>
    <t>Category Benchmarks</t>
  </si>
  <si>
    <t>Trend Analysis and Demand Forecasting</t>
  </si>
  <si>
    <t>Category Sourcing Plans/Templates</t>
  </si>
  <si>
    <t>Benchmarking</t>
  </si>
  <si>
    <t>Tracking / Scorecard Integration</t>
  </si>
  <si>
    <t>Prescriptive Analytics</t>
  </si>
  <si>
    <t>Basic Should Cost Modelling</t>
  </si>
  <si>
    <t>Market Data Feeds</t>
  </si>
  <si>
    <t>Benchmarks</t>
  </si>
  <si>
    <t>Bill of Material Support</t>
  </si>
  <si>
    <t>Formula Support</t>
  </si>
  <si>
    <t>Templates</t>
  </si>
  <si>
    <t>Sourcing Strategy Definition</t>
  </si>
  <si>
    <t>Task, Timeline, and Milestone Definition</t>
  </si>
  <si>
    <t>Role-Based Team Definition</t>
  </si>
  <si>
    <t>Workflow Integration</t>
  </si>
  <si>
    <t>Approvals and Sign-Offs</t>
  </si>
  <si>
    <t>Budget and Demand Definition</t>
  </si>
  <si>
    <t>Execution Support</t>
  </si>
  <si>
    <t>Single Sign-On</t>
  </si>
  <si>
    <t>Distributed Supplier RFX Response Management</t>
  </si>
  <si>
    <t>Distributed Supplier Auction Management</t>
  </si>
  <si>
    <t>Result/Award Notification</t>
  </si>
  <si>
    <t>Contract Negotiation Management</t>
  </si>
  <si>
    <t>Scorecards</t>
  </si>
  <si>
    <t>Corrective Action Management</t>
  </si>
  <si>
    <t>Invitation Management</t>
  </si>
  <si>
    <t>Self-Registration</t>
  </si>
  <si>
    <t>ETL Support</t>
  </si>
  <si>
    <t>ERP Integration</t>
  </si>
  <si>
    <t>P2P/S2P Integration</t>
  </si>
  <si>
    <t>3rd Party Feeds</t>
  </si>
  <si>
    <t>Cleansing</t>
  </si>
  <si>
    <t>Automatic data correction based on known fields</t>
  </si>
  <si>
    <t>Simple rules for automatic correction based on common errors</t>
  </si>
  <si>
    <t>Advanced rules for correction based on industry data</t>
  </si>
  <si>
    <t>Categorization</t>
  </si>
  <si>
    <t>Built in Schemas (UNSPSC, Best in Class, etc.)</t>
  </si>
  <si>
    <t>AI</t>
  </si>
  <si>
    <t>Out-of-the-Box Reports and Analytics</t>
  </si>
  <si>
    <t>Standard Spend Reports</t>
  </si>
  <si>
    <t>Customization Capability</t>
  </si>
  <si>
    <t>Report Builder</t>
  </si>
  <si>
    <t>Creation Methodology</t>
  </si>
  <si>
    <t>Components</t>
  </si>
  <si>
    <t>Template Library</t>
  </si>
  <si>
    <t>Industry</t>
  </si>
  <si>
    <t>Weighting</t>
  </si>
  <si>
    <t>Formula Based</t>
  </si>
  <si>
    <t>Optimization Backed</t>
  </si>
  <si>
    <t>Multi-Party</t>
  </si>
  <si>
    <t>Advanced Scoring</t>
  </si>
  <si>
    <t>Documentary Support</t>
  </si>
  <si>
    <t>Unlimited Attachments w/ Revision Control</t>
  </si>
  <si>
    <t>Bulk Upload and Association</t>
  </si>
  <si>
    <t>CAD/CAM Visualization Support</t>
  </si>
  <si>
    <t>Real-Time Messaging</t>
  </si>
  <si>
    <t>Virtual Whiteboard Integration</t>
  </si>
  <si>
    <t>Other Party View Support</t>
  </si>
  <si>
    <t>Screen Sharing</t>
  </si>
  <si>
    <t>Multi-SKU Mapping</t>
  </si>
  <si>
    <t>Automatic Supplier Identification</t>
  </si>
  <si>
    <t>from SIM</t>
  </si>
  <si>
    <t>from Supplier Network</t>
  </si>
  <si>
    <t>Bidding</t>
  </si>
  <si>
    <t>Open, Blind, or Closed</t>
  </si>
  <si>
    <t>Multiple Offers Per Line</t>
  </si>
  <si>
    <t>Multi-Party Support</t>
  </si>
  <si>
    <t>Each Field Single or Multi-User Rank</t>
  </si>
  <si>
    <t>Side-by-Side Comparison</t>
  </si>
  <si>
    <t>Pause, Edit, Re-Issue</t>
  </si>
  <si>
    <t>Multi-Round Support</t>
  </si>
  <si>
    <t>Out-of-the-Box Auction Formats</t>
  </si>
  <si>
    <t>Configuration Options</t>
  </si>
  <si>
    <t>Saved Market Baskets</t>
  </si>
  <si>
    <t>RFX Integration</t>
  </si>
  <si>
    <t>Real-Time Control Mechanisms</t>
  </si>
  <si>
    <t>Proxy Support</t>
  </si>
  <si>
    <t>Messaging</t>
  </si>
  <si>
    <t>Real-Time Monitoring</t>
  </si>
  <si>
    <t>Integrated Optimization Capability</t>
  </si>
  <si>
    <t>Automatic Supplier Identification/Invitation</t>
  </si>
  <si>
    <t>Solid Mathematical Foundations</t>
  </si>
  <si>
    <t>True Cost Modelling</t>
  </si>
  <si>
    <t>Capacity</t>
  </si>
  <si>
    <t>Allocation</t>
  </si>
  <si>
    <t>Risk Mitigation</t>
  </si>
  <si>
    <t>Qualitative</t>
  </si>
  <si>
    <t>What If? Capability</t>
  </si>
  <si>
    <t>Out-of-the-Box</t>
  </si>
  <si>
    <t>Constraint Relaxation</t>
  </si>
  <si>
    <t>Scenario Comparison</t>
  </si>
  <si>
    <t>Sensitivity Analysis</t>
  </si>
  <si>
    <t>Hard Constraint Identification</t>
  </si>
  <si>
    <t>Soft Constraint Support</t>
  </si>
  <si>
    <t>Model Templates</t>
  </si>
  <si>
    <t>RFX/Auction Integration</t>
  </si>
  <si>
    <t>Scalability</t>
  </si>
  <si>
    <t>Negotiation Management</t>
  </si>
  <si>
    <t>Auditable, Unalterable, Messaging</t>
  </si>
  <si>
    <t>Contract Creation</t>
  </si>
  <si>
    <t>Clauses</t>
  </si>
  <si>
    <t>Attachments</t>
  </si>
  <si>
    <t>Word Integration</t>
  </si>
  <si>
    <t>Version Control</t>
  </si>
  <si>
    <t>e-Signatures</t>
  </si>
  <si>
    <t>ETL for Key Metrics</t>
  </si>
  <si>
    <t>RFX/Survey Integration</t>
  </si>
  <si>
    <t>Out-of-the-Box Scorecards</t>
  </si>
  <si>
    <t>KPIs</t>
  </si>
  <si>
    <t>Advanced Definition</t>
  </si>
  <si>
    <t>Budget Management</t>
  </si>
  <si>
    <t>Finance Integration</t>
  </si>
  <si>
    <t>Demand Management</t>
  </si>
  <si>
    <t>3rd Party Data Integration</t>
  </si>
  <si>
    <t>Scorecard Based Alerts/Notifications</t>
  </si>
  <si>
    <t>Trend Detection</t>
  </si>
  <si>
    <t>Event Monitoring</t>
  </si>
  <si>
    <t>Issue Identification</t>
  </si>
  <si>
    <t>Collaborative Plan Creation</t>
  </si>
  <si>
    <t>Milestone Tracking</t>
  </si>
  <si>
    <t>Core Tech Platform</t>
  </si>
  <si>
    <t>SaaS / Cloud</t>
  </si>
  <si>
    <t>Mobile Support</t>
  </si>
  <si>
    <t>Block Chain Support</t>
  </si>
  <si>
    <t>OCR Support</t>
  </si>
  <si>
    <t>Personalization Technology</t>
  </si>
  <si>
    <t>ERP</t>
  </si>
  <si>
    <t>Other</t>
  </si>
  <si>
    <t>Fine Grained Role/Data/Action Based Security</t>
  </si>
  <si>
    <t>Sourcing Process</t>
  </si>
  <si>
    <t>Workflow</t>
  </si>
  <si>
    <t>Configurable Rules</t>
  </si>
  <si>
    <t>Team Management</t>
  </si>
  <si>
    <t>Project Integration</t>
  </si>
  <si>
    <t>Globalization</t>
  </si>
  <si>
    <t>Multi-Lingual</t>
  </si>
  <si>
    <t>Manager Configuration</t>
  </si>
  <si>
    <t>Stakeholder Configuration</t>
  </si>
  <si>
    <t>Category Specific Consulting</t>
  </si>
  <si>
    <t>Spend/Opportunity Analysis</t>
  </si>
  <si>
    <t>Sourcing Events (managed RFX/Auction/Optimization)</t>
  </si>
  <si>
    <t>Risk Identification and Management</t>
  </si>
  <si>
    <t>Evaluation mechanisms</t>
  </si>
  <si>
    <t>RFX Management Capabilities</t>
  </si>
  <si>
    <t>Complete only if the platform contains a module for contract/award performance tracking.</t>
  </si>
  <si>
    <t>Only complete if the platform contains a module for tracking risk.</t>
  </si>
  <si>
    <t>Only complete if the platform has corrective action management capability.</t>
  </si>
  <si>
    <t>Performance Management</t>
  </si>
  <si>
    <t>Category Analysis</t>
  </si>
  <si>
    <t>Should-Cost Modelling</t>
  </si>
  <si>
    <t>RFX / Surveys</t>
  </si>
  <si>
    <t>Auction</t>
  </si>
  <si>
    <t>Sophisticated Constraint Analysis</t>
  </si>
  <si>
    <t>Risk Management</t>
  </si>
  <si>
    <t>Corrective Management</t>
  </si>
  <si>
    <t>This is the ability to do category spend analysis within an analytics environment against default, built in, and arbitrary (what-if) categorizations.</t>
  </si>
  <si>
    <t>1 is integrated spend analysis; 2 is integrated spend analysis + a built in taxonomy; 3 is support for what if re-categorizations; 4 is the ability to do all this with data enrichment and multi-taxonomy comparisons; etc.</t>
  </si>
  <si>
    <t>Does the tool contain built in category benchmarks based on real world data, market pricing, real-time updates based on anonymized community events, and/or should-cost models.</t>
  </si>
  <si>
    <t>1 would be the ability to maintain benchmarks ; 2 would be the ability to automatically populate benchmarks with anonymized data from other clients/participants in a buyer network; 3 would be the ability to extend those with industry data; 4 would require innovations in the area beyond these; etc.</t>
  </si>
  <si>
    <t>Does the tool contain the ability to plot historical (benchmark) prices, project future pricing trends, market demands, and company demands?</t>
  </si>
  <si>
    <t>1 would be the ability to plot historical prices and demands and do basic trend analysis; 2 would be the ability to plot this against market data and predict likely market prices; 3 would be the ability to use advanced demand planning models to predict detailed demands over time; 4 would require integrated demand management functionality and guided buying based on prescriptive analytics; etc.</t>
  </si>
  <si>
    <t>Does the tool contain built-in category sourcing plans based on templates built by experts (internal or external to your organization: please specify) and guide a user through the creation and execution of category-based sourcing events?</t>
  </si>
  <si>
    <t>1 would be the ability to define and track such plans; 2 would be a set of template category plans; 3 would be a set of detailed sourcing plans across categories and products with workflow enabled templates integrated into the various modules and functions; 4 would be adaptive sourcing templates that vary the workflow based on market conditions and configurable rules; etc.</t>
  </si>
  <si>
    <t>Does the tool contain the ability for the organization to create and maintain their own benchmarks and (if market benchmarks are included) compare those to market/community benchmarks?</t>
  </si>
  <si>
    <t>1 is the ability to maintain general purpose spending and performance benchmarks; 2 is the ability to define and track advanced KPIs in those benchmarks; 3 is the ability to define and monitor trends based on those benchmarks; 4 would include capability beyond which is previously addressed (but including 1-3)</t>
  </si>
  <si>
    <t>Does the tool contain the ability to create scorecards and track sourcing success against the category plan / opportunity analysis?</t>
  </si>
  <si>
    <t>1 is the ability to define scorecards; 2 is the ability to populate them automatically from KPIs, surveys, and imported data; 3 is the ability define trends and alerts and track changes over time; 4 would include capability beyond which is previously addressed (but including 1-3)</t>
  </si>
  <si>
    <t>Does the tool support prescriptive analytics that can analyze current market conditions, organizational demands, and projected trends and guide the user into the identification of an appropriate category for sourcing and/or the selection of the appropriate sourcing event type and template among multiple built-in options built by industry experts? Can it assist with demand management? Lean Process Improvements? To what extent? Please describe.</t>
  </si>
  <si>
    <t>1 would be the capability of general advice based on general measurements or comparisons; 2 would be the inclusion of more specific advice on a category / project basis; 3 is the ability to adapt the recommendations and workflow based on current market conditions; 4 would be based on, and include, advanced statistical modelling/simulation/optimization models; etc.</t>
  </si>
  <si>
    <t>Does the tool support the creation and maintenance of should cost models?</t>
  </si>
  <si>
    <t>1 is the ability to define a simple should cost model; 2 is the ability to populate from corporate or market data; 3 is the ability to define costs based on advanced formulas; 4 would be the ability to compute future costs based on projected cost trends across raw materials, labor, energy, and overhead costs; etc.</t>
  </si>
  <si>
    <t>Does the tool support the integration of market data to support should-cost model creation?</t>
  </si>
  <si>
    <t>1 would be the ability to import data from flat files; 2 from real-time from data sources; 3 from real-time interpolation using advanced metrics and formulae for more accurate costing; 4 would include capability beyond which is previously addressed (but including 1-3).</t>
  </si>
  <si>
    <t>Does the platform support the calculation and/or integration of benchmarks? Can these benchmarks be used to support the calculation of overhead / internal production costs not easily obtainable from market data? Can they be performance based as well as cost based? If so, describe the type (industry, category, performance, etc.) and the extent?</t>
  </si>
  <si>
    <t>1 is support for benchmarks; 2 is integration with benchmarks; 3 is real-time updates based to should cost models based on benchmarks; 4 would include capability beyond which is previously addressed (but including 1-3)</t>
  </si>
  <si>
    <t>Does the tool support the creation of detailed bills of material and can the bill of materials be imported from ERP/MRP solutions?</t>
  </si>
  <si>
    <t>1 is basic support for the definition of a bill of materials; 2 is importation from ERP/MRP; 3 is support for BoM driven cost models; 4 is support for multi-tier dynamic roll-up cost models; etc.</t>
  </si>
  <si>
    <t>Does the tool support the creation of complex formulas (with mathematical functions and not just basic arithmetic operators) in the creation of should-cost models?</t>
  </si>
  <si>
    <t>1 basic arithmetic operators; 2 basic (Excel) functions; 3 advanced trigonometric functions; 4 calculus, etc.</t>
  </si>
  <si>
    <t>Does the tool come with a set of templates for the products and services require by the organization, grouped into the categories supported by the organization?</t>
  </si>
  <si>
    <t>1 a set of high level category templates; 2 detailed category templates with key products / raw materials; 3 adaptive templates based on changing designs / bills of material; 4 would include capability beyond which is previously addressed (but including 1-3)</t>
  </si>
  <si>
    <t>Does the tool support the creation of sourcing strategies based on the sourcing project / category needs that can be documented, archived, and accessed at any time?</t>
  </si>
  <si>
    <t>1 simple, static, sourcing strategy definition; 2 quick links into different modules based on high-level workflow steps; 3 detailed step-by-step strategies with progress tracking and links into specific step workflows within modules; 4 would include capability beyond which is previously addressed (but including 1-3)</t>
  </si>
  <si>
    <t>Does the tool support the definition of detailed tasks, milestones, and timelines that can be used to define the project, walk the team through each step, and allow the senior buyer to track progress at each step of the way?</t>
  </si>
  <si>
    <t>1 timeline, milestone, and task definition; 2 status tracking and automatic status update based on step completion; 3 security controls, approvals, and audits; 4 would include capability beyond which is previously addressed (but including 1-3)</t>
  </si>
  <si>
    <t>Does the tool support role-based team-definition that not only defines a project team but the roles and associated responsibilities and access rights that they will have throughout the sourcing project?</t>
  </si>
  <si>
    <t>1 basic role definition; 2 integration with access controls; 3 support for team members outside the organization; 4 would include capability beyond which is previously addressed (but including 1-3)</t>
  </si>
  <si>
    <t>Does the project management functionality support, and integrate with, a configurable, variable, workflow that integrates with each module and function on the sourcing plan?</t>
  </si>
  <si>
    <t>1 entry point integration; 2 functional integration; 3 rules-based workflow that detects and jumps to the right point in the sourcing workflow; 4 would include capability beyond which is previously addressed (but including 1-3)</t>
  </si>
  <si>
    <t>Does the project management tool support the definition of necessary go/no go breakpoints that require one or more staggered sign offs to continue?</t>
  </si>
  <si>
    <t>1 single approvals; 2 multi-approvals; 3 multi-approvals with override authority in an approval chain; 4 would include capability beyond which is previously addressed (but including 1-3)</t>
  </si>
  <si>
    <t>Does the tool support the definition of budgets and point-in-time demand definition over the course of the project award window?</t>
  </si>
  <si>
    <t>1 budget definition; 2 budget importation from third party tool; 3 budget updates and projections based on demands; 4 automatic updates based on rules and formulas from available spend and demand projection updates</t>
  </si>
  <si>
    <t>Does the tool support the execution of the project through collaboration, document tracking, negotiation, or other non-critical, but beneficial capabilities?</t>
  </si>
  <si>
    <t>1 integrated email; 2 integrated messaging/chat with history; 3 virtual whiteboards or collaborative view creation; 4 would include capability beyond which is previously addressed (but including 1-3)</t>
  </si>
  <si>
    <t>Does the platform support single-sign on for the supplier -- and by this we mean that regardless of how many customers use the supplier, it has one, single, integrated portal to manage all of its customer relationships with one single sign-on for all related activities in the platform</t>
  </si>
  <si>
    <t>1 one login, but each customer view is segregated; 2 one instance of supplier master data, but customer documents/RFXs/purchase orders/etc. in their own portal; 3 all documents/communications integrated; 4 VMI across orders, optimized responses against limited capability, etc.</t>
  </si>
  <si>
    <t>Does the portal integrate with the RFX application and allow distributed or multiple responses that are completely controlled by the supplier, who can add team members with restricted access at will?</t>
  </si>
  <si>
    <t>1 multiple, invited parties can respond; 2 supplier can add parties, but limited control over what they can/cannot respond to; 3 supplier can add parties, restrict roles, and review options; 4 would include capability beyond which is previously addressed (but including 1-3)</t>
  </si>
  <si>
    <t>Does the portal integrate with the auction application and allow for distributed or multiple responses that are completely controlled by the supplier who can add team members and proxies with restricted access down to the item level?</t>
  </si>
  <si>
    <t>1 multiple parties defined by the buyer can respond, typically one per lot; 2 multiple parties, added by the supplier, can respond, typically one per lot; 3 suppliers can add parties and back-up proxies that will automatically be authorized if the primary party does not log in or gets disconnected; 4 would include capability beyond which is previously addressed (but including 1-3)</t>
  </si>
  <si>
    <t>Does the portal allow for the secured and controlled distribution of (optimized) RFX or Auction results with authorized supplier personnel only, allowing for verification of receipt, and secure responses.</t>
  </si>
  <si>
    <t>1 results can be communicated to a single supplier representative through the platform; 2 results can be communicate to all supplier personnel with appropriate access rights; 3 supplier personnel can verify receipt; 4 would include capability beyond which is previously addressed (but including 1-3)</t>
  </si>
  <si>
    <t>Does the portal allow for secure, tracked, and versioned e-negotiation with contract offer and counter offer version control and tracking?</t>
  </si>
  <si>
    <t>1 the buyer can communicate results securely to the supplier and verify access; 2 the supplier can accept, reject, or counter-offer in a secure manner and verify when the buyer has accessed; 3 the platform allows unlimited back and forth, tracking multiple versions of offers and counter offers across multiple documents that will form the complete contract when signed; 4 would include capability beyond which is previously addressed (but including 1-3)</t>
  </si>
  <si>
    <t>Does the portal allow for the collection of all tracked supplier information, controlled updates where new information and documents must be first verified, and communications tracked and archived?</t>
  </si>
  <si>
    <t>1 suppliers can enter basic contact and location information; 2 suppliers can upload and maintain documents; 3 suppliers can maintain complete catalogs and make updates on a regular basis, limited only by contractual rates and changes that must be verified; 4 inclusive of 1-3 + automatic verification of updates that allow suppliers to automatically update data without buyer verification required</t>
  </si>
  <si>
    <t>Does the platform allow for the creation and distribution of 360-degree supplier scorecards?</t>
  </si>
  <si>
    <t>1 scorecards can be created by both parties and distributed manually; 2 scorecards can be automatically updated from KPIs and surveys; 3 scorecard history and performance trends; 4 net promoter scores and advanced relationship metrics</t>
  </si>
  <si>
    <t>Does the platform allow buyers to notify suppliers of issues, create and manage corrective action plans in a collaborative fashion?</t>
  </si>
  <si>
    <t>1 issue identification and tracking; 2 corrective action plan creation and progress tracking; 3 collaborative plan creation, progress updates, and interaction; 4 would include capability beyond which is previously addressed (but including 1-3)</t>
  </si>
  <si>
    <t>Does the platform facilitate the onboarding of new suppliers? Are multi-channel onboarding events supported across categories, industries, and geographies? Is there any supplier network support?</t>
  </si>
  <si>
    <t>1 list creation and invite management; 2 integration with supplier networks and campaign management; 3 integration with (e-)fax and phone campaigns; 4 would include capability beyond which is previously addressed (but including 1-3)</t>
  </si>
  <si>
    <t>To what degree is invitation management, possibly as part of supplier onboarding campaigns, in particular supported? Can campaigns be set-up for easy supplier response? Can invitations be sent out over multiple channels? Can they be automatically resent as reminders? Can buyers be notified when a supplier has seen or responded? Can the buyer controll the onboarding of the suppliers at every distinct, logical, step?</t>
  </si>
  <si>
    <t>1 timed e-mails; 2 time offline (e-)fax and phone campaigns; 3 integration with supplier self-registration; 4 would include capability beyond which is previously addressed (but including 1-3)</t>
  </si>
  <si>
    <t>Does the platform support, and how extensible is, the supplier self-registration process? Does it support conditional workflows that lead the supplier down the appropriate paths to capture the relevant information, documentation, certifications, and customer/industry references?</t>
  </si>
  <si>
    <t>1 suppliers can sign up for future invitation; 2 suppliers can provide basic information; 3 suppliers can provide extensive category and industry information and be guided through an information collection workflow based on the answers and information provided; 4 would include capability beyond which is previously addressed (but including 1-3)</t>
  </si>
  <si>
    <t>To what extent does the platform support extract, transform and load from other systems?</t>
  </si>
  <si>
    <t/>
  </si>
  <si>
    <t>Does the tool support ERP integration out-of-the-box (with ERP systems such as Oracle, SAP, JDE, etc.) for populating lots and bill of materials?</t>
  </si>
  <si>
    <t>1 ERP integration for extracting SKUs and links, but BoMs need to be built/verified manually; 2 complete BoMs can be imported, but prices need to be imported/defined separately; 3 complete BoMs with most recent pricing can be pulled in, along with any associated component specification documents; 4 would include capability beyond which is previously addressed (but including 1-3)</t>
  </si>
  <si>
    <t>To what extent does the platform support out-of-the-box integration with other P2P/S2P systems that the organization may already have in place for transactional procurement?</t>
  </si>
  <si>
    <t>To what extent does the platform support integration with 3rd party data feeds that are relevant for data enrichment and analysis?</t>
  </si>
  <si>
    <t>To what extent does the platform support the cleansing of data required for analytics?</t>
  </si>
  <si>
    <t>Does the platform support the automatic correction of data pulled from a system with correct data pulled from a master system?</t>
  </si>
  <si>
    <t>Does the platform support the creation of rules for automatic correction of data based on common errors that can easily be encoded in rules by end users?</t>
  </si>
  <si>
    <t>Does the platform support the creation of rules for error correction based on industry data?</t>
  </si>
  <si>
    <t>To what extent does the platform support categorization?</t>
  </si>
  <si>
    <t>Does the platform support (automatic) categorization against one or more built in schemas such as UNSPSC, Best-in-Class schemas created by consultants, or other industry classifications?</t>
  </si>
  <si>
    <t>Does the platform support categorization using one or more AI technologies?</t>
  </si>
  <si>
    <t>To what extent is out-of-the-box reporting supported?</t>
  </si>
  <si>
    <t>To what extent does the platform support standard spend reports? How many are included and to what extent is end-to-end coverage supported?</t>
  </si>
  <si>
    <t>To what extent does the built-in reporting and analytics support end-user customization?</t>
  </si>
  <si>
    <t>Does the tool come with a built-in report builder that allows end-users to create the reports they want on the data they want, regardless of the source of such data? Can it work on all data elements? How extensible is it? Please describe, and focus on any competitive differentiators.</t>
  </si>
  <si>
    <t>How flexible is the RFP creation methodology and can it be customized to the needs of the buyer?</t>
  </si>
  <si>
    <t>1 the buyer can create the RFP questions that are required; 2 the buyer can modify the process; 3 the buyer can tailor the process to organizational needs; 4 would include capability beyond which is previously addressed (but including 1-3)</t>
  </si>
  <si>
    <t>Does the RFX / Survey tool support all of the standard components including, but not limited to, free form entry, configurable drop-down lists, multi-selects, and other components?</t>
  </si>
  <si>
    <t>1 the tool supports the basic RFX creation from standard components; 2 the tool supports RFX creation from advanced multi-selects and other modern components; 3 the tool supports creation of RFXs from a suite of grouped RFX components that can be reused as needed; 4 would include capability beyond which is previously addressed (but including 1-3)</t>
  </si>
  <si>
    <t>Does the tool support the creation of RFX/Surveys from configurable and customizable templates?</t>
  </si>
  <si>
    <t>1 RFXS can be instantiated from templates; 2 RFXs can be instantiated from a collection of template sections; 3 RFXs can be instantiated from templates can be auto-selected based on industry category or other factors; 4 would include capability beyond which is previously addressed (but including 1-3)</t>
  </si>
  <si>
    <t>To what extent does the solution support a template library?</t>
  </si>
  <si>
    <t>1 a pre-configured template library is supported; 2 the buyer can define his or her own templates; 3 templates can be organized by industry and/or categories and multiple versions based upon different specifications created; 4 would include capability beyond which is previously addressed (but including 1-3)</t>
  </si>
  <si>
    <t>Does the solution support the creation of templates by category and/or come with an extensive library of category templates?</t>
  </si>
  <si>
    <t>1 templates by category are provide; 2 the buyer can create templates by category; 3 the templates can be integrated with should-cost models; 4 would include capability beyond which is previously addressed (but including 1-3)</t>
  </si>
  <si>
    <t>Does the solution support the relation of templates by industry and/or come with an extensive library of category templates?</t>
  </si>
  <si>
    <t>1 templates by industry are provide; 2 the buyer can create templates by industry; 3 the templates are integrated with should-cost models; 4 would include capability beyond which is previously addressed (but including 1-3)</t>
  </si>
  <si>
    <t>To what extent does the RFX tool support weighting?</t>
  </si>
  <si>
    <t>1 a single weight for each factor; 2 group based average weighting for each factor; 3 variable weightings for each response based upon respondent expertise; 4 would include capability beyond which is previously addressed (but including 1-3)</t>
  </si>
  <si>
    <t>Does the RFX support the creation of weighting formulas across elements?</t>
  </si>
  <si>
    <t>1 simple arithmetic formulae; 2 basic statistical/trigonometric spreadsheet formulas; 3 advanced functions; 4 would include capability beyond which is previously addressed (but including 1-3)</t>
  </si>
  <si>
    <t>Does the RFX integrate with an optimization platform or is it optimization backed (that allows for constraints to be taken into account during weightings)?</t>
  </si>
  <si>
    <t>1 simple cost model integration; 2 basic capacity constraint definition and support; 3 full optimization model integration; 4 would include capability beyond which is previously addressed (but including 1-3)</t>
  </si>
  <si>
    <t>Does the RFX support multi-party evaluations with variable rankings?</t>
  </si>
  <si>
    <t>1 multiple parties can weight, but only one response per section; 2 multiple parties can rank all sections; 3 variable rankings on each section across multiple parties; 4 would include capability beyond which is previously addressed (but including 1-3)</t>
  </si>
  <si>
    <t>Does the RFX support advanced scoring evaluation methodologies such as statistical, net promotor, on-target, and other methodologies?</t>
  </si>
  <si>
    <t>1 basic statistical scoring; 2 advanced functions; 3 net promotor; 4 more advanced scoring methodologies</t>
  </si>
  <si>
    <t>To what extent does the RFX tool support document attachments?</t>
  </si>
  <si>
    <t>1 bulk uploads in centralized directory; 2 classification by skype; 3 version management; 4 auto-classification and verification</t>
  </si>
  <si>
    <t>Can the RFX tool support unlimited attachments with detailed meta-data index and version/revision control?</t>
  </si>
  <si>
    <t>1 unlimited attachments with simple meta-data; 2 version control; 3 comparison and auto-difference detection; 4 would include capability beyond which is previously addressed (but including 1-3)</t>
  </si>
  <si>
    <t>Can the RFX tool support bulk upload and automatic association with suppliers, lots and line items using a standard naming convention?</t>
  </si>
  <si>
    <t>1 bulk upload, manual mapping to lots/items; 2 bulk upload, automatic mapping to lots/items based on a naming convention; 3 bulk upload, automatic mapping and automatic verification; 4 would include capability beyond which is previously addressed (but including 1-3)</t>
  </si>
  <si>
    <t>Can the RFX tool support CAD/CAM diagrams and allow them to be visualized within the tool?</t>
  </si>
  <si>
    <t>1 CAD/CAM diagrams detected and associated, displayable in external tools; 2 CAD/CAM diagrams detected and associated, viewable in internal viewer; 3 CAD/CAM diagrams detected, and secured, for safe internal or external viewing; 4 would include capability beyond which is previously addressed (but including 1-3)</t>
  </si>
  <si>
    <t>To what extent does the RFX tool support collaboration?</t>
  </si>
  <si>
    <t>1 email; 2 integrated messaging; 3 collaborative RFX creation/construction; 4 whiteboards and other real-time element creation; 4 would include capability beyond which is previously addressed (but including 1-3)</t>
  </si>
  <si>
    <t>Does the tool support integrated real-time (group) messaging between all parties with compete archival, audit trails, and indexing for association with different data elements and platform functionality?</t>
  </si>
  <si>
    <t>1 real time chat between two parties; 2 multi-party chat with archival; 3 association with different modules and elements; 4 would include capability beyond which is previously addressed (but including 1-3)</t>
  </si>
  <si>
    <t>Does the tool support integrated virtual whiteboards that allow all parties to collaborate free-form in the creation of RFXs and RFX responses?</t>
  </si>
  <si>
    <t>1 direct links to third party tools with link backs; 2 tightly integrated whiteboards; 3 additional support for mindmaps, flow charts, and other business constructs; 4 would include capability beyond which is previously addressed (but including 1-3)</t>
  </si>
  <si>
    <t>Does the tool allow a buyer to see exactly what a supplier will see and vice versa before sending an RFX or a response?</t>
  </si>
  <si>
    <t>1 yes, but buyer must log in to test portal; 2 yes, with instant view toggle functionality; 3 yes, and RFX can be edited in either view mode; 4 would include capability beyond which is previously addressed (but including 1-3)</t>
  </si>
  <si>
    <t>Does the tool allow multiple parties to see the same screen during collaboration construction of an RFX, a scoring, or a response?</t>
  </si>
  <si>
    <t>1 yes, but only lead buyer can edit; 2 yes, and control can be passed; 3 yes, and multiple buyers can work on multiple sections simultaneously and track what each other are doing; 4 would include capability beyond which is previously addressed (but including 1-3)</t>
  </si>
  <si>
    <t>Does the tool support bill of materials capabilities for direct sourcing? And can the bill of materials be imported from ERP/MRP solutions? Is the capability built on "lots" or is it separate from lots?</t>
  </si>
  <si>
    <t>1 a "lot" can be treated as a bill of materials; 2 basic bill of material support, where bills of material can be grouped into lots; 3 basic should cost model integration where the bill is a product or assembly and energy, labor, and overhead costs can be broken out; 4 automatic cost population from market data, etc.</t>
  </si>
  <si>
    <t>Does the tool support multi-sku mapping and support the mapping of buyer SKUs to distinct supplier SKUs?</t>
  </si>
  <si>
    <t>1 manual mapping of supplier SKUs to buyer SKUs; 2 automatic mapping and designation of preferred SKUs; 3 support for related and substitute SKUs; 4 would include capability beyond which is previously addressed (but including 1-3)</t>
  </si>
  <si>
    <t>Does the tool support the appropriate identification of appropriate suppliers?</t>
  </si>
  <si>
    <t>1 auto selection of previously invited suppliers; 2 suggestion based on category/product and suppliers in the SIM module; 3 smart network search based on industry, category, and/or product/service; 4 would include capability beyond which is previously addressed (but including 1-3)</t>
  </si>
  <si>
    <t>Does the tool integrate with the organization's SIM solution for the identification of current and potential suppliers based upon the line items / bill of materials?</t>
  </si>
  <si>
    <t>1 yes for selection of current/previous awarded suppliers; 2 yes for suggestion of suppliers offering similar products/services and support for simple searches; 3 yes for suggestion of suppliers with capabilities similar to those required for products/services and support for advanced searches; 4 would include capability beyond which is previously addressed (but including 1-3)</t>
  </si>
  <si>
    <t>Does the tool integrate with one or more external supplier network offerings that can be used to find new potential suppliers based upon the line items and/or bill of materials?</t>
  </si>
  <si>
    <t>1 yes for simple search based on key words; 2 for advanced search based on keywords, SKUs, capabilities; 3 for multi-variate search and ranking based on complete BoM; 4 would include capability beyond which is previously addressed (but including 1-3)</t>
  </si>
  <si>
    <t>To what extent is bidding supported?</t>
  </si>
  <si>
    <t>1 single value bid submission only; 2 simple formula-based bids using arithmetic operators; 3 complex bids using functions and market data (if the supplier relies on 3rd party carriers or buys raw materials at market price); 4 would include capability beyond which is previously addressed (but including 1-3)</t>
  </si>
  <si>
    <t>Does the tool support multiple types of bidding, including open, blind, or closed bids?</t>
  </si>
  <si>
    <t>1 single mode bidding across the entire event; 2 selection of mode by lot, sub-event; 3 multi-modal interactive real-time displays that can compare bids across previous events by bid type; 4 would include capability beyond which is previously addressed (but including 1-3)</t>
  </si>
  <si>
    <t>Does the tool support multiple offers per line item from the same supplier? To what extent?</t>
  </si>
  <si>
    <t>1 one offer, but the supplier can indicate preferred or alternate product; 2 two offers, one preferred, one alternate; 3 multiple offers, one preferred, multiple alternates with a feature comparison matrix; 4 would include capability beyond which is previously addressed (but including 1-3)</t>
  </si>
  <si>
    <t>How extensible is the multi-party evaluation -- can it be configured on a section by section basis?</t>
  </si>
  <si>
    <t>1 multi-party supported, but all stakeholders can evaluate all sections and evaluations overwrite; 2 multi-party supported, and each party can be limited to a single section, and evaluations average; 3 parties can be restricted to individual elements, evaluations are weighted by authority, and all responses can be analyzed/plotted (and outliers marked or removed); 4 would include capability beyond which is previously addressed (but including 1-3)</t>
  </si>
  <si>
    <t>Can the weighting algorithms be configured to allow a variable number of users to rank each section and field?</t>
  </si>
  <si>
    <t>1 yes, but each field is equally weighed across participants; 2 yes, and each field can be differently weighted for each participant; 3, yes, and complex scorings (including statistical, net promoter, etc.) can be used; 4 would include capability beyond which is previously addressed (but including 1-3)</t>
  </si>
  <si>
    <t>To what extent are configurable side-by-side comparisons supported in the tool?</t>
  </si>
  <si>
    <t>1 simple tabular; 2 graphical displays; 3 advanced statistical/outlier/constrained analysis; 4 would include capability beyond which is previously addressed (but including 1-3)</t>
  </si>
  <si>
    <t>Can buyers pause, edit, and re-issue RFXs and / or partial RFXs during an event if one or more issues are detected?</t>
  </si>
  <si>
    <t>1 pause / extend only; 2 edit and complete re-issue with notification of changes; 3 edit and partial reissue of changes only; 4 would include capability beyond which is previously addressed (but including 1-3)</t>
  </si>
  <si>
    <t>Does the tool support the easy creation of multiple-round RFXs?</t>
  </si>
  <si>
    <t>1 yes, but a new round is a new RFX; 2 yes, and the new round can be populated with the results of the previous round; 3 yes, and suppliers can be added or not, reasons tracked, and feedback given; 4 would include capability beyond which is previously addressed (but including 1-3)</t>
  </si>
  <si>
    <t>There are a number of types of auctions: Dutch, Yankee, Japanese, etc. How many are supported out of the box?</t>
  </si>
  <si>
    <t>1 just a basic reverse auction; 2 just the big ones - English, Dutch, and Yankee; 3 all of the standard auction types with every associated configuration option; 4 all of the above plus constraints and optimization backing; 5 backed up with quantum computing for super-fast feedback</t>
  </si>
  <si>
    <t>What degree of configuration is available for each auction? Floors, ceiling, minimum increments, blind, ranked, open? Describe in detail.</t>
  </si>
  <si>
    <t>1 just ceilings and floors; 2 increments, visibility, minimum time delay, auto extension; 3 supplier restriction to lots/items, forced proxy definition (in case lead supplier bidder disconnected); 4 would include capability beyond which is previously addressed (but including 1-3)</t>
  </si>
  <si>
    <t>Can auctions be quickly instantiated from saved market baskets of items and lots that are re-sourced on a regular basis?</t>
  </si>
  <si>
    <t>1 previous auctions can be copied; 2 formal basket templates can be created; 3 basket templates can be created and starting bids defined from previous bids, market prices, or formula that takes both into account; 4 would include capability beyond which is previously addressed (but including 1-3)</t>
  </si>
  <si>
    <t>Does the auction integrate with the RFX for initial population?</t>
  </si>
  <si>
    <t>1 yes for the identification of lots and suppliers; 2 yes and all relevant data can be pulled; 3 yes and capacity constraints, restrictions, and other configuration parameters can be auto-set from RFX responses;4 would include capability beyond which is previously addressed (but including 1-3)</t>
  </si>
  <si>
    <t>What degree of control is available once the auction begins? Can it be paused if issues are detected? Can bidding privileges automatically be switched from primary to proxy bidders if a connection is lost? Describe in detail.</t>
  </si>
  <si>
    <t>1 limited, manual pause and restart only; 2 decent, automatic pause if too many bidders drop or don't show up; proxy bidders can take control if primary bidder not logged on or responsive for more than 2 minutes; 3 extensive, control is at the individual lot level, and individual suppliers can be banned in real time (for not following the rules); 4 would include capability beyond which is previously addressed (but including 1-3)</t>
  </si>
  <si>
    <t>How powerful and configurable is the proxy support? Can the suppliers define their own proxies and prevent buyers from changing bids without their express permission?</t>
  </si>
  <si>
    <t>1 limited, buyers can define primary and back-up bidders; 2 decent, suppliers can define primary and back-up bidders; 3 advanced, this can be done on a lot and item basis and can prevent buyers from making any changes through appropriate, highly secure, settings; 4 would include capability beyond which is previously addressed (but including 1-3)</t>
  </si>
  <si>
    <t>To what extent is real-time messaging supported during the auction?</t>
  </si>
  <si>
    <t>1 limited, only push messages from buyers to suppliers; 2 decent, real-time two-way forum communication; 3 advanced forum and direct messaging support with live help guides and alerts to potential issues; 4 would include capability beyond which is previously addressed (but including 1-3); 4 would include capability beyond which is previously addressed (but including 1-3)</t>
  </si>
  <si>
    <t>How powerful is the real-time monitoring? Can it detect when bidders are dropped, when bidders are bidding too fast (and might be represented by prohibited bots), when their might be security issues, alert he buyers, and allow the auction to be paused if necessary?</t>
  </si>
  <si>
    <t>1 limited, can only track logins and last bid time; 2 decent, can detect delays/drops and switch to proxy bidders; 3 advanced and can detect too much activity (which could indicate suppliers using bots or auction hacked), too little activity, abnormal bids (which could indicate a supplier might not understand the process); 4 would include capability beyond which is previously addressed (but including 1-3)</t>
  </si>
  <si>
    <t>Is the auction tool integrated with optimization to allow for real-time constraint based optimization?</t>
  </si>
  <si>
    <t>1 yes but model is limited to unconstrained cost optimization among product providers and carriers; 2 yes and the model can support capacity constraints and award limits; 3 yes and the integration is complete and supports costs, all constraints, and advanced formula in the bid calculations / rankings; 4 would include capability beyond which is previously addressed (but including 1-3)</t>
  </si>
  <si>
    <t>Does the tool integrate with the SIM module and/or supplier networks for the automatic identification of suppliers who should be invited to bid?</t>
  </si>
  <si>
    <t>What is the foundation of the solver? Is it a sound and complete MILP solver that is guaranteed to find an optimal answer if sufficient time is given? Is it an evolutionary algorithm that is likely to find a great answer but not complete? Is it a hybrid approach that can augment branch-and-bound / decomposition MILP with a technique that quickly finds good starting solutions?</t>
  </si>
  <si>
    <t>1 no, evolutionary, monte carlo, tableau, or non (MI) LP solver or home-grown algorithm; sort-of, supports LP with home-grown rounding/hybrid algorithms for allocation of discrete units; 3 true MILP; 4 true MILP with powerful branch and bound that can use parallel processing and other optimization techniques to quickly find starting solutions</t>
  </si>
  <si>
    <t>Does the solution support true cost modelling? In other words, can the buyer define any and all cost components that are part of the lifecycle cost model, and not a fixed set of cost components combined in a pre-defined cost formula?</t>
  </si>
  <si>
    <t>1 the buyer can define as many discrete cost components as she wants but they all roll up into one cost; 2 the buyer can define as many cost components as she wants and they are all treated separately with their own additive or multiplicative formulas that allow their own discounts and constraints; 3 the buyer can define as many cost components as she wants using advanced mathematical functions and non-circular ; interdependencies; 4 would include capability beyond which is previously addressed (but including 1-3)</t>
  </si>
  <si>
    <t>Can it support capacity constraints that define minimums and/or maximums on each product, location, lane, etc. so that all allocation models are feasible (and respectful of hard business constraints)?</t>
  </si>
  <si>
    <t>1 basic, fixed, capacity limit by supplier-product, or supplier-product-location; 2 fixed capacity limits sell side and fixed capacity limits buy-side; 3 configurable capacity limits on any set of relevant model dimensions (supplier, ship from, product, ship to, lane, carrier); 4 would include capability beyond which is previously addressed (but including 1-3)</t>
  </si>
  <si>
    <t>Can it support minimum or maximum allocation requirements that take into account existing contracts or acquisition requirements from strategic suppliers?</t>
  </si>
  <si>
    <t>1 fixed allocation by supplier-product; 2 percentage allocation by supplier, supplier-product, or geographic location; 3 ranged allocations based upon business rules and supplier capacity that can be defined on buyer defined model dimensions; 4 would include capability beyond which is previously addressed (but including 1-3)</t>
  </si>
  <si>
    <t>Can it support risk mitigation constraints which insure that a maximum allocation is given to a certain supplier (set), geography, etc. and that allocations are split in accordance with corporate risk mitigation objectives?</t>
  </si>
  <si>
    <t>1 fixed maximums to predefined supplier sets; 2 percentage based maximums to supplier and ship from / ship to sets using tags to define sets of interest; 3 advanced multi-way splits (20/30/50), ranges, and allocations across multiple requirements; 4 would include capability beyond which is previously addressed (but including 1-3)</t>
  </si>
  <si>
    <t>Can it support qualitative constraints that insure the minimum or average or weighted award meets a certain qualitative requirement (such as defect rate, average lifetime, etc.)?</t>
  </si>
  <si>
    <t>1 basic average limits; 2 weighted or formula-transformed average limits; 3 multi-objective balancing across related qualitative factors; 4 would include capability beyond which is previously addressed (but including 1-3)</t>
  </si>
  <si>
    <t>Can it support the creation of unlimited what-if scenarios?</t>
  </si>
  <si>
    <t>1 yes; 2 yes, instantiated as copies from current; 3 yes, instantiated as modified copies of current using one or more rules (unconstrained, 3 suppliers, etc); 4 would include capability beyond which is previously addressed (but including 1-3)</t>
  </si>
  <si>
    <t>Does it support automatic creation of a suite of basic minimum cost, maximum supplier, minimum geographic risk, and other out of the box scenarios that are automatically created and allocated?</t>
  </si>
  <si>
    <t>1 unconstrained only; 2 a default set of typically evaluated scenarios (3 suppliers, 20/30/50 splits on products, incumbents only, local sourcing); 3 a custom set of defaults defined by the user from organizational defaults that are based on provider templates; 4 would include capability beyond which is previously addressed (but including 1-3)</t>
  </si>
  <si>
    <t>Does it support the creation of what-if scenarios by (automatically) relaxing one or more potentially limiting constraints that prevents a scenario from being solved or that has been determined to be increasing the cost by more than a minimum percentage?</t>
  </si>
  <si>
    <t>1 yes, but only capacity and only randomly; 2 yes, capacity and allocation but only those detected to be prohibiting a solution; 3, yes all constraints that are preventing solution at the present time (even if the removal of a subset might be sufficient); 4, yes, all constraints that are preventing or severely limiting the solution based on those constraints evaluated to be having the maximum impact on the objective function</t>
  </si>
  <si>
    <t>How powerful is the scenario comparison capability?</t>
  </si>
  <si>
    <t>1 simple side-by-side award comparison by line item; 2 comparison cube that allows views by product, supplier, location, or other dimension(s) of interest; 3 difference calculations that indicate constraint relaxations that could yield lower costs with minimal impacts on established goals as well as automatic outlier awards (due to constraints); 4 would include capability beyond which is previously addressed (but including 1-3)</t>
  </si>
  <si>
    <t>Does the optimization engine support sensitivity analysis?</t>
  </si>
  <si>
    <t>1 yes, hard limit/capacity constraint identification only; 2 yes, all hard constraints preventing or limiting a solution can be identified; 3 yes, all hard and soft constraints preventing and limiting a solution can be easily identified; 4 yes, and suggestions as to the constraint relaxations that would have the maximum positive benefit to the objective can be identified; 4 would include capability beyond which is previously addressed (but including 1-3)</t>
  </si>
  <si>
    <t>Can it identify all of the "hard" constraints that are preventing the solver from finding a lower cost solution and the approximate degree or potential range to which they are limiting the solution?</t>
  </si>
  <si>
    <t>1 yes but hard limit constraints preventing only; 2 yes, and all limiting constraints preventing only; 3 yes, and required relaxations to allow solvability computed and presented; 4 strong integration with auto-what-if scenario generation that can auto create different solvable scenario variations for comparative analysis; 4 would include capability beyond which is previously addressed (but including 1-3)</t>
  </si>
  <si>
    <t>Can the tool support the creation of soft constraints that can be relaxed to allow an unsolvable model to otherwise solve and can the constraints be relaxed more if the relaxation would save more than the relaxation would cost?</t>
  </si>
  <si>
    <t>1 yes, but only capacity/allocation constraints can be defined soft; 2 yes, and all constraints can be defined soft; 3 yes, and the negative impact of all soft constraints restricting the solution is analyzed and presented; 4 would include capability beyond which is previously addressed (but including 1-3)</t>
  </si>
  <si>
    <t>Does the optimization capability support the creation of advanced model templates that can be used to instantiate a new optimization event?</t>
  </si>
  <si>
    <t>1 yes, but limited mainly to cost models - constraints have to be defined after the fact; 2 yes, and some high-level constraints can be defined (such as unique supplier limits, buyer warehouse capacities, lane capacity, award splits, etc.); 3 yes, and the user can specify soft constraints with relaxation limits and preferred visualizations upon solution; 4 would include capability beyond which is previously addressed (but including 1-3)</t>
  </si>
  <si>
    <t>Does the optimization engine integrate with RFX and/or Auctions to allow for initial population of the optimization model?</t>
  </si>
  <si>
    <t>1 yes, data can be pulled in and results pushed back; 2 yes, and the optimizer runs behind the scene; 3 yes, and the user can switch between RFX/Auction and back-end optimizer views for sensitivity analysis and constraint relaxation to make the model feasible; 4 would include capability beyond which is previously addressed (but including 1-3)</t>
  </si>
  <si>
    <t>How does the optimization solution scale up? How big can models get before the exponential solver slow down becomes noticeable?</t>
  </si>
  <si>
    <t>1 open source solver, severe performance degradation over a moderate size; 2 low-cost solver, noticeable moderate to high performance degradation as model size increases linearly; 3 best-in-class solver (like Cplex, Xpress, etc.) optimized for the typical model types, and comparable with most leading solutions on the market; 4 custom tailored solver solution built on one or more best-in-class solvers that selects the right solver and settings for each type of model the organization runs, tailoring the settings for maximum performance over time</t>
  </si>
  <si>
    <t>To what extent does the platform support e-Negotiation Management?</t>
  </si>
  <si>
    <t>1 limited - offers can be sent as attachments, responses sent as attachments; 2 integrated - offers can be sent and received in-the platform, with or without attachments; 3 complete basic - integrated versioning and e-Signatures; 4 would include capability beyond which is previously addressed (but including 1-3)</t>
  </si>
  <si>
    <t>Can both parties create secure, unalterable, auditable, persistent messages?</t>
  </si>
  <si>
    <t>1 yes, but limited to offers and counter-offers; 2 yes, all messaging is secure and persistent; 3 yes, and complete audit trails, with e-Signature verifications, can be tracked and reported on at any time; 4 would include capability beyond which is previously addressed (but including 1-3)</t>
  </si>
  <si>
    <t>To what extent does the platform support contract creation?</t>
  </si>
  <si>
    <t>1 award export; 2 award export and standard legal template directory (in Word files); 3 integrated editor that can suck in awards and templates; 4 would include capability beyond which is previously addressed (but including 1-3)</t>
  </si>
  <si>
    <t>Does the platform allow templates that can be used for initial contract creation?</t>
  </si>
  <si>
    <t>1 yes, but only one standard template per category/industry; 2 yes, and multiple versions with distinguishable meta-data; 3 yes, and the templates are dynamic and select among clauses based upon geographies, category, dollar value, or other relevant criteria; 4 yes, and there is integration with external GRC/CSR platforms that indicate what regulations need to be adhered to and what clauses the organization should consider including / verifying</t>
  </si>
  <si>
    <t>Does the platform allow Legal to define standard clauses and variations (across geographies, industries, etc.) that can be automatically included in the template used to cut the contract?</t>
  </si>
  <si>
    <t>1 yes, but limited to a pre-defined set of conditions; 2 yes, but limited only to a pre-defined set of categories (geographies, categories, industries, etc); 3 yes, and can associated with any meta-data or workflow rule of interest; 4 would include capability beyond which is previously addressed (but including 1-3)</t>
  </si>
  <si>
    <t>Does the platform allow the buyer to attach as many attachments (NDAs, specs, etc.) as necessary in a secure fashion and allow for supplier verification / e-Signature confirmation of receipt?</t>
  </si>
  <si>
    <t>1 yes, but no version control or e-Signature; 2 yes, with version control and e-Signature; 3 yes, with internal comparison/red-lining functionality, finance/defense level security, and in-line with all regulatory e-Signature requirements; 4 would include capability beyond which is previously addressed (but including 1-3)</t>
  </si>
  <si>
    <t>Does the solution integrate with Microsoft Word to enable both parties to build and edit documents within Microsoft, but with full security and version tracking?</t>
  </si>
  <si>
    <t>1 = contracts can be stored in MS Word. 2 = basic word integration which allows change history to be pulled out of versions and redlining support. 3 = word is "embedded" in the platform and the viewer/editor can switch from Word to the application (and see the status in the Word viewer) and back again and the user can even push data from Word to the platform (clauses, supplier data, updated price lists etc.) during contract creation. 4 = would include capability beyond which is previously addressed (but including 1-3)</t>
  </si>
  <si>
    <t>Does the solution have extensive version control capabilities with complete tracking of who did each individual change (if collaborative editing was enabled)?</t>
  </si>
  <si>
    <t>1 basic document level version control; 2 clause level version control; 3 change and audit trails by user and version reporting and analysis; 4 would include capability beyond which is previously addressed (but including 1-3)</t>
  </si>
  <si>
    <t>Does the solution support, and preferably integrate with, an e-Signature solution that can be used to not only sign contracts, but other agreements and even confirm receipt and acceptance of NDAs and other critical documents?</t>
  </si>
  <si>
    <t>1 punch-out to e-Signature solution and import of document; 2 native integration; 3 multi e-Signature solution support and support for all data tracking requirements in each country that recognizes e-Signatures; 4 would include capability beyond which is previously addressed (but including 1-3)</t>
  </si>
  <si>
    <t>Does the tool support the import of key metrics for contract / award performance management from external tools?</t>
  </si>
  <si>
    <t>1 yes, from flat-files; 2 yes, with API integration; 3 yes, with out-of-the-box support for best-of-breed ERP and SRM platforms; 4 would include capability beyond which is previously addressed (but including 1-3)</t>
  </si>
  <si>
    <t>Does the tool integrate RFX/Survey capability with the performance tracking capability that allows for the team to provide feedback on more subjective metrics?</t>
  </si>
  <si>
    <t>1 yes, summary scores can be imported; 2 yes, and surveys can be created within performance tracking or RFX; 3, yes and qualitative responses can be tracked and analyzed with sentiment analysis; 4 would include capability beyond which is previously addressed (but including 1-3)</t>
  </si>
  <si>
    <t>To what extent does the tool support scorecards?</t>
  </si>
  <si>
    <t>1 scorecards can be created and automatically populated from surveys; 2 scorecards can be augmented with imported data; 3 scorecards can be automatically updated on a regular (e.g. quarterly) basis and trends tracked over time (with complete history available); 4 would include capability beyond which is previously addressed (but including 1-3)</t>
  </si>
  <si>
    <t>Are there a number of scorecards that are available out of the box? Preferably built on best-practice, actionable, KPIs?</t>
  </si>
  <si>
    <t>1 basic templates by industry/category are available out of the box; 2 configurable templates that can be automatically populated from survey and imported data are available out of the box; 3 they can be programmed to automatically update over time using formula or KPI modifications more meaningful to the company; 4 would include capability beyond which is previously addressed (but including 1-3)</t>
  </si>
  <si>
    <t>Does the platform support the definition of KPIs that can be used and re-used as needed in the creation of scorecards? Can they be defined formulaically on data elements or are they simply preselected / single value (populated from an external source)?</t>
  </si>
  <si>
    <t>1 built-in KPIs are supported; 2 the buyer may define basic KPIs using basic arithmetic operators and standard statistical functions (sum, average, etc.); 3 advanced KPI definition using multi-level KPI models and a range of mathematical functions is available; 4 would include capability beyond which is previously addressed (but including 1-3)</t>
  </si>
  <si>
    <t>How many KPIs are available out of the box? How extensive do they cover operational needs?</t>
  </si>
  <si>
    <t>1 basic spend KPIs; 2 basic operational KPIs; 3 a complete set of Sourcing and Finance KPIs that cover 95% of most clients needs, all easily modifiable by the client organization; 4 would include capability beyond which is previously addressed (but including 1-3)</t>
  </si>
  <si>
    <t>Does the platform allow the definition of KPIs based on nested measurements, advanced formulas, and rollups?</t>
  </si>
  <si>
    <t>1 just basic arithmetic and statistical functions; 2 advanced formulas; 3 multi-level models aggregating data across storage; 4 would include capability beyond which is previously addressed (but including 1-3)</t>
  </si>
  <si>
    <t>Does the tool support the creation and tracking of budgets and spend against budgets?</t>
  </si>
  <si>
    <t>1 budget definition and projected spend based on sourcing events; 2 budget definition and actual spend from accounting / P2P systems; 3 augmented with projected spend since last update based upon trends; 4 would include capability beyond which is previously addressed (but including 1-3); 4 would include capability beyond which is previously addressed (but including 1-3)</t>
  </si>
  <si>
    <t>Does the tool integrate with one or more Finance platforms for extrication of budget and spend to date?</t>
  </si>
  <si>
    <t>1 flat-file integration; 2 standard AP/ERP integration through APIs; 3 real-time integration with daily update of budget and spend; 4 would include capability beyond which is previously addressed (but including 1-3)</t>
  </si>
  <si>
    <t>Does the platform contain any capability to support demand management?</t>
  </si>
  <si>
    <t>1 weekly/monthly demand projection import; 2 tracking of projection against demand; 3 prescriptive analytics via standard demand control strategies associated with the category; 4 would include capability beyond which is previously addressed (but including 1-3)</t>
  </si>
  <si>
    <t>What is the capability to integrate 3rd party data feeds, preferably as needed, in real time, for updates as often as daily (if available), and how many feeds are integrated out-of-the-box?</t>
  </si>
  <si>
    <t>1 yes, but only those we currently support; 2 yes, through our API; 3 yes, and there is also native integration to the Risk Management applications provided by the data providers should the buying organization also have a license to those platforms; 4 would include capability beyond which is previously addressed (but including 1-3)</t>
  </si>
  <si>
    <t>Does the platform allow for the creation of scorecard based alerts and the automatic notification of risk managers if a(n imported) metric drops below a threshold?</t>
  </si>
  <si>
    <t>1 yes, simple thresholds only; 2 yes, thresholds or significant changes; 3 yes, and also on total changes distilled by statistical normalizations, net promoter scores, etc. and the alerts can be resent down a chain if the first alerted does not respond; 4 would include capability beyond which is previously addressed (but including 1-3)</t>
  </si>
  <si>
    <t>Can the platform track (upward or) downward trends that could indicate potential risks?</t>
  </si>
  <si>
    <t>1 yes, but the user has to define the trend magnitudes of interest; 2 yes, and the system can detect trends of interest based on statistical deviations from the norm; 3 yes, and the system can also detect potential issues using external benchmarks and anonymized performance across the providers client base; 4 would include capability beyond which is previously addressed (but including 1-3)</t>
  </si>
  <si>
    <t>What is the extent of event monitoring in the platform? Is it limited to external data feed integration, or does it support semantic monitoring of news sources? What about sentiment analysis and third party evaluations and projections? Are the technologies embedded or integrated 3rd party platforms (through APIs). To what extent, if any, is risk monitoring supported?</t>
  </si>
  <si>
    <t>1 yes, but keywords MUST be defined; 2 yes and the application can define keywords based on the current supply base and categories being sourced; 3 yes and the application can also detect potential risk based upon areas, known upstream requirements in sub-tiers, and so on; 4 would include capability beyond which is previously addressed (but including 1-3)</t>
  </si>
  <si>
    <t>Does the platform allow the buyers to identify and track issues that need to be collected?</t>
  </si>
  <si>
    <t>1 yes, the senior byers may define issues for tracking; 2 yes, and the platform supports issue-based two-way communication and secure archival of all messaging; 3 yes, and full corrective action plans can be defined; 4 would include capability beyond which is previously addressed (but including 1-3); 4 would include capability beyond which is previously addressed (but including 1-3)</t>
  </si>
  <si>
    <t>Does the platform support collaborative, team-based, creation, including supplier representation, of corrective action plans and track acceptance of all parties?</t>
  </si>
  <si>
    <t>1 yes, the team communication message channel can be used to work out a corrective action plan; 2, yes, all parties can contribute to the creation of the plan, milestones, and required performance for resolution; 3 yes, and e-Signature integration allows for acceptance and secure sign-offs; 4 would include capability beyond which is previously addressed (but including 1-3)</t>
  </si>
  <si>
    <t>Does it support the creation of milestones and the tracking, and verification, of progress by both parties?</t>
  </si>
  <si>
    <t>1 milestones can be defined and the buyer can record when they are met; 2 suppliers can submit regular progress updates and indicate when they believe a milestone has been reached, for confirmation by the buyer; 3 integration with project management and/or innovation management to allow for detailed plan creation, control, and progress tracking; 4 would include capability beyond which is previously addressed (but including 1-3)</t>
  </si>
  <si>
    <t>Please describe your core software architecture? Is it a modern MVC architecture? What are the primary languages (C++/Java/Ruby) and technologies used?</t>
  </si>
  <si>
    <t>1 PHP code with limited formalized processes, development standards; 2 standard Java / C# stack with generally acceptable MVC separation; 3 fully normalized Java / C# stack with multi-database and multi-view layer support for scalability and back up and for extensive desktop and mobile interface support; 4 would include capability beyond which is previously addressed (but including 1-3)</t>
  </si>
  <si>
    <t>Please describe your cloud architecture (e.g., single-instance multi-tenant application run on a 'virtualized' and elastic platform). Is your SaaS approach only true multi-tenant, or can separate app instances be maintained (e.g., residing with data on servers that can be run in different countries)? Explain your ability to support private/hybrid cloud that can physically partition customer-specific data as well as your adoption of cloud computing standards and components (e.g., using commercial IaaS platforms, open stack components, etc.) Please describe the platform and infrastructure 'stack' used for your application/integration service. What Service Oriented Architecture (SOA) standards and features do you employ? Please break down your customer base and their deployment model (% public cloud, % private cloud, % on premise)</t>
  </si>
  <si>
    <t>1 = ASP in a cloud wrapper. 2 = standard one-size fits-all multitenant. 3 = customizable multi-tenant where each client can have their own view, restrict data to certain locales, have surge processing power dynamically added or dropped. 4 = the architecture supports load-balancing to specific single-use database instances or processing server instances so each client has a virtual single instance (would include other capability beyond which is previously addressed -- but including 1-3)</t>
  </si>
  <si>
    <t>1 "we install, and when you want an update, you call"; 2 standard patch upgrade support (like previous MS non-forced update strategy); 3 dynamic pull from master image on an update server that auto detects version and runs all of the update scripts sequentially with each patch application; 4 would include capability beyond which is previously addressed (but including 1-3)</t>
  </si>
  <si>
    <t>Explain the use of mobile technology within your solutions overall and your roadmap for future mobile adoption. What percentage of system interactions today are driven by mobile clients? 2015? 2016? Forecast 2017?</t>
  </si>
  <si>
    <t>1 limited, email-like approvals and simple request views only for the buyer; 2 decent - event status and data viewing, simple reports, and commenting for the buyer and invitation viewing, issue notification, and bidding for the supplier; 3 extensive - pretty much any data that can be viewed/entered on a mobile device can be viewed/entered; 4 where the vendor has found novel ways to do more with mobile than their peers</t>
  </si>
  <si>
    <t>Explain the use of block chain technology within your solutions or plans to deploy block chain in future releases. Are you working with a customer advisory council in this area, and if so, what is their willingness to support a distributed ledger model?</t>
  </si>
  <si>
    <t>1 we are using our own blockchain; 2 we are using a third party blockchain; 3 we are using a third party that is building a block chain on a distributed open standard; 4 would include capability beyond which is previously addressed (but including 1-3)</t>
  </si>
  <si>
    <t>1 basic integration with a third party platform - documents can be submitted in a multitude of image formats and hypertext is returned; 2 inline integration, and side-by-side image and text comparison for corrections; 3 integrated AI to automatically detect and correct OCR errors; 4 would include capability beyond which is previously addressed (but including 1-3)</t>
  </si>
  <si>
    <t>1 = We integrate a third party app. 2 = we integrate a third party app that we have trained on sourcing and procurement terminology and workflows. 3 = we have developed our own intelligent app infrastructure and trained it on our platform and sourcing workflows. 4 = would include capability beyond which is previously addressed (but including 1-3)</t>
  </si>
  <si>
    <t>1 simple phrase mapping file for menu options; 2 replacement rules for menus, workflows, help files, etc.; 3 multi-lingual personalization options for global deployments; 4 would include capability beyond which is previously addressed (but including 1-3)</t>
  </si>
  <si>
    <t>1 = we support XML and EDI. 2 = we support a number of standard natively including docx, pdf, and other formats our customer organizations use on a daily basis. 3 = we support a whole host of file exchange standards between ERP, Accounting, and other enterprise systems. 4 = would include capability beyond which is previously addressed (but including 1-3)</t>
  </si>
  <si>
    <t>1 custom coding; 2 API integration; 3 a plethora of out-of-the-box integrations based on our complete and 100% open API and open vendor APIs; 4 would include capability beyond which is previously addressed (but including 1-3)</t>
  </si>
  <si>
    <t>Describe the out-of-the-box ERP integrations supported, how configurable they are, whether they are real-time, and other relevant factors</t>
  </si>
  <si>
    <t>1 = just Oracle and SAP, through regular flat file uploads. 2 = a host of standard ERP through API integration and daily updates. 3 = extensive ERP integration with real-time updates, push/pull against data masters. 4 = would include capability beyond which is previously addressed (but including 1-3)</t>
  </si>
  <si>
    <t>Describe out-of-the-box P2P and related technology integrations, how configurable they are, whether they are real-time, and other relevant factors</t>
  </si>
  <si>
    <t>1 = just Ariba and Coupa, through regular flat file dumps. 2 = a host of standard P2P through API integration and daily updates. 3 = extensive P2P integration with real-time updates, push/pull against data masters. 4 = would include capability beyond which is previously addressed (but including 1-3)</t>
  </si>
  <si>
    <t>Describe other relevant, best-of-breed, systems that the platform integrates with and the extent of the integration</t>
  </si>
  <si>
    <t>&gt;&gt; scoring will be relative against other responses &lt;&lt;</t>
  </si>
  <si>
    <t>How fine grained is the role/data/action based security options on the platform and how configurable are they?</t>
  </si>
  <si>
    <t>1 pre-defined roles; 2 pre-defined roles with edit options selectable by roles; 3 role sub-classes which are modifications of basic roles, possibly for a single user; 4 roles can be defined not just by selections, but on data views or particular workflows</t>
  </si>
  <si>
    <t>Describe your approach to customized Sourcing Process configuration as well as both basic and advanced configuration scenarios. Approaches could be based on users, departments, commodities, roles, content groups, approval steps, delegated approvals, units of measure, custom fields, accounts, chart of accounts, invoice tolerances, receiving tolerances, budget periods, payment terms, etc. Describe if there is a limit to the number of configurations included (e.g., # of fields, forms etc). If so, what is the limit? Describe how your solution supports both single and multiple categorizations and/or accounting structures. Describe the process for configuring custom fields/web forms (and what are the limitations/constraints in terms of what can be enabled).</t>
  </si>
  <si>
    <t>1 we have a standard workflow where you can (de)select elements; 2 we have a workflow builder where you can select the functions/modules you want in the order you want; 3 we support advanced configurations that can be based off of category/industry templates, include modifiable event-specific workflows, detailed approval processes, verification and issue escalation rules, and so on; 4 would include capability beyond which is previously addressed (but including 1-3)</t>
  </si>
  <si>
    <t>Describe the extent of workflow configuration across the modules and functionality and any integrated third party applications.</t>
  </si>
  <si>
    <t>1 select or deselect standard modules; 2 can be defined down to the function level with optional inclusion of steps using simple rules; 3 advanced rule support across functions, data, users, and event status/approvals; 4 would include capability beyond which is previously addressed (but including 1-3)</t>
  </si>
  <si>
    <t>Describe the extent of rule creation across the workflow and within the modules and functions.</t>
  </si>
  <si>
    <t>1 on/off based on a threshold; 2 formula/regex based rules on standard data elements; 3 process/time driven rules that underlie the entire workflow and alert/notification system; 4 would include capability beyond which is previously addressed (but including 1-3)</t>
  </si>
  <si>
    <t>Describe the extent of team management across the platform and the integration with fine-grained roles/action based security.</t>
  </si>
  <si>
    <t>1 team members can be defined and system roles assigned; 2 team members can be assigned to specific tasks/modules steps; 3 specific security can be defined on a team-member/task basis; 4 would include capability beyond which is previously addressed (but including 1-3)</t>
  </si>
  <si>
    <t>Describe the integration of each module/function with the overall project management capability of the platform or an integrated platform?</t>
  </si>
  <si>
    <t>1 modules can be associated with milestones; 2 project status auto-updates as key workflow steps complete or supplier submissions accepted; 3 complete integration and project plans can be updated mid-project by users with authority to do so; 4 would include capability beyond which is previously addressed (but including 1-3)</t>
  </si>
  <si>
    <t>Describe the globalization capabilities, paying particular attention to capabilities beyond multi-currency and multi-lingual</t>
  </si>
  <si>
    <t>1 host in a regional data center at client request; 2 support for specific e-Signature / e-Notification rules of the countries in which customers deploy; 3 support variable workflows that tailor themselves to the locale of execution; 4 would include capability beyond which is previously addressed (but including 1-3)</t>
  </si>
  <si>
    <t>1 a single currency conversion table; 2 integrated currency feed which updates daily; 3 rules-based conversion based on currency and payment type (i.e. 2.5% conversion fee on the P-card, etc.); 4 would include capability beyond which is previously addressed (but including 1-3)</t>
  </si>
  <si>
    <t>Describe your support for multiple languages and for instruction / communication translation. Describe how third parties are used to support translation efforts</t>
  </si>
  <si>
    <t>1 flat file menu mappings for a small set of languages; 2 dynamic mappings of menu options and help text based on standard translations and regional linguistic variances; 3 override features that allow a buyer to override mappings on documents / menu options being shared with a supplier; 4 would include capability beyond which is previously addressed (but including 1-3)</t>
  </si>
  <si>
    <t>To what extent are (out-of-the-box) configuration options available for business users?</t>
  </si>
  <si>
    <t>To what extent are (out-of-the-box) configuration options available for managers?</t>
  </si>
  <si>
    <t>To what extent are (out-of-the-box) configuration options available for stakeholders?</t>
  </si>
  <si>
    <t>To what extent are (out-of-the-box) configuration options available for vendors/consultant/partners?</t>
  </si>
  <si>
    <t>Describe your ability to do category / industry specific consulting in various stages of strategic sourcing projects.</t>
  </si>
  <si>
    <t>Describe your ability to do detailed spend / opportunity analysis across categories / industries / geographies, within and outside of the platform you provide.</t>
  </si>
  <si>
    <t>Describe your ability to do managed sourcing events on behalf of your client.</t>
  </si>
  <si>
    <t>Describe your ability to do risk identification, analysis, tracking, and mitigation across the platform.</t>
  </si>
  <si>
    <t>asdfdsfasd</t>
  </si>
  <si>
    <t>Please Note: If your solution does not support these often adjacent areas to sourcing (in part or in whole) do not worry! Many areas will have no or little bearing on many of the personas. Please note: it would surprise us if any sourcing vendor can address all of these areas (even in part). Finally, we are interested primarily in native platform capability in your solution. If you have a partner solution that is integrated, please note that in the description -- but do not self score above a "0" unless natively integrated into the product (i.e., OEM'd, similar UI, data model harmonization, etc.). If it is natively integrated, please note this as well in the description.</t>
  </si>
  <si>
    <t>Self-Score (2)</t>
  </si>
  <si>
    <t>Data Layer</t>
  </si>
  <si>
    <t>Schema Support (general)</t>
  </si>
  <si>
    <t>How extensive is the schema support? Is it fixed, or can it be customer defined? Are there any limits on size? Can multiple schemas be supported? Simultaneously?</t>
  </si>
  <si>
    <t>Schema Support (out-of-the-box)</t>
  </si>
  <si>
    <t>What schemas are supported out of the box? How many are standard? How many are built on industry / category expertise? Are they customizable?</t>
  </si>
  <si>
    <t>Schema Support (custom)</t>
  </si>
  <si>
    <t>What is the extent of custom schema creation and how easy is it for the customer to define their own schemas? Is there a suite of templates to start from? Are validation rules supported?</t>
  </si>
  <si>
    <t>Schema Support (multi)</t>
  </si>
  <si>
    <t>To what extent can the solution support multiple schemas simultaneously, supporting multiple views and multiple cubes?</t>
  </si>
  <si>
    <t>Cube Capability</t>
  </si>
  <si>
    <t>How easy is it for the customer organization to define multiple cubes on any and all dimensions of interest, create derived and roll-up dimensions, and share those cubes?</t>
  </si>
  <si>
    <t>Familying/Normalization</t>
  </si>
  <si>
    <t>To what extent does the solution support familying of suppliers, products, and other entities that need to be familied and related in the solution? To what extent can multiple instances of the same entity be normalized to one?</t>
  </si>
  <si>
    <t>How extensive is the formula support for creating ranged and derived dimensions, creating (roll-up) reports, and creating classification/cleansing rules?</t>
  </si>
  <si>
    <t>Rule/Knowledge Model Editor</t>
  </si>
  <si>
    <t>How extensible is the rule and/or model editor? Can it be used to create cleansing, classification, and normalization rules as well as schemas, cubes, and reports? Does it support advanced formula for calculations and reg-ex for text-based formulas and cleansing rules?</t>
  </si>
  <si>
    <t>Process Support</t>
  </si>
  <si>
    <t>ETL (Extract / Transform / Load)</t>
  </si>
  <si>
    <t>How extensive is the extract-transform-load functionality in the tool?</t>
  </si>
  <si>
    <t>Out of the box ERP integrations</t>
  </si>
  <si>
    <t>How many ERP integrations are available out-of-the-box? How extensive are these integrations? How easy is it to add more ERPs through the API?</t>
  </si>
  <si>
    <t>Source-to-Pay Integrations (out-of-the-box )</t>
  </si>
  <si>
    <t>How many S2P integrations are available out-of-the-box? How extensive are these integrations? How easy is it to add more S2Ps through the API?</t>
  </si>
  <si>
    <t>Rules Set</t>
  </si>
  <si>
    <t>To what extent can rule sets be defined that do automatic cleansing, enrichment, and even classification during load? How powerful are the rules? Can they be ordered (uniquely or in groups) to prevent conflicts? Can conflicts be detected (and reordering suggestions offered to prevent conflicts)?</t>
  </si>
  <si>
    <t>Rule Groups (including reg-ex / formula support)</t>
  </si>
  <si>
    <t>Can these rules be organized into groups? Can the groups be selected as needed? Can alternate groups be created and selected for what-if analysis on temporary/throwaway cubes? Can the rules be ordered and prioritized within the group?</t>
  </si>
  <si>
    <t>Enrich</t>
  </si>
  <si>
    <t>How extensive are the enrichment options available out of the box? Does the solution come with a large database of known, clean, and enriched supplier and product records? What about services? What about support for bill of materials?</t>
  </si>
  <si>
    <t>Does the solution integrate with 3rd party data feeds out of the box? Can additional 3rd party data feeds be added easily through an API? How extensible are the rules to make sure the right data is selected for the right records?</t>
  </si>
  <si>
    <t>Multi-Source Cross-Joins</t>
  </si>
  <si>
    <t>Does the solutions support multi-source cross-joins to make sure only the needed data is imported and the right data matched based on values from multiple sources, joined on common, cleansed fields? How extensible are these cross-joins?</t>
  </si>
  <si>
    <t>Classification / Categorization</t>
  </si>
  <si>
    <t>How extensive, and useable, are the classification and categorization capability? Can rules be defined and map data in real-time? Can they be modified quickly and easily? Can their impact be analyzed before they are committed?</t>
  </si>
  <si>
    <t>Manual Support</t>
  </si>
  <si>
    <t>Describe the depth of support for manual data classification and categorization. How easy is it to accomplish the task manually? Do rules have to be defined in a formula or language? Can they be identified from a user-defined set of data? Can they be modified from templates?</t>
  </si>
  <si>
    <t>Arbitrary Dimensions in Rules</t>
  </si>
  <si>
    <t>Does the mapping functionality support the classification and/or categorization of rules based on arbitrary dimensions? Can the mapping be done by formulas, value sets, regular expressions, or a combination of -- applied to arbitrary dimensions?</t>
  </si>
  <si>
    <t>Can the classification and collaboration be done in a collaborative fashion, or is it limited to one user creating one rule set for the (master) cube? If collaboration classification is supported, can multiple users share the same view, and work on the data on the same time, or are they limited to individual views, and must classify in succession?</t>
  </si>
  <si>
    <t>Query Capability</t>
  </si>
  <si>
    <t>Can the classification be accomplished using queries that specify subsets of the data as opposed to static, complicated, regex rule sets? How advanced is the query capability that can be supported?</t>
  </si>
  <si>
    <t>Does the solution support AI / AR algorithms and techniques for automated classification and categorization? If so, what types? How advanced? What is the typical accuracy on a first pass before extensive training takes place on the client's data set? How large of a training set is required and how long does it take to get to 90%? 95%? 98%+ for auto classification. How easy is it to do manual overrides and fix mapping errors?</t>
  </si>
  <si>
    <t>Hybrid</t>
  </si>
  <si>
    <t>Does the solution support hybrid classification where a user can augment auto-classification with manual classification and categorization? Can the user first define domain-specific knowledge models which are used to aid in the auto classification and categorization? Do these models evolve and learn over time as manual classification corrections are made to correct auto-classification? Can the corrections happen in real time?</t>
  </si>
  <si>
    <t>Data Integrity Analytics</t>
  </si>
  <si>
    <t>Does the solution support data integrity analytics that can analyze the quality and completeness and likely correctness of the data being loaded?</t>
  </si>
  <si>
    <t>Outlier Identification</t>
  </si>
  <si>
    <t>Can the solution automatically detect outlier data and bring it to the attention of the user? Be it a value (dollar amount, unit count, etc.), a time (too far from an expected range), a location, etc. -- anything not consistent with the bulk of the data (and the typical clusters)?</t>
  </si>
  <si>
    <t>Statistical Analysis / Frequency Mapping</t>
  </si>
  <si>
    <t>What is the degree of built-in statistical analysis that can be applied to the data to get a general sense of completeness, correctness, and categorization accuracy? Is one limited to check-sums or can entire array of statically techniques be applied?</t>
  </si>
  <si>
    <t>Sliding Time-Scale</t>
  </si>
  <si>
    <t>Does the solution support a sliding time-scale that allows the data integrity analysis to be restricted to a user-defined range (to zero in on potential issues and correct them)? If so, can the sliding be done in real time or do the windows have to be defined and the cube(s)/view(s) reloaded with every definition / change?</t>
  </si>
  <si>
    <t>VAR: Visualize, Analyze, Report</t>
  </si>
  <si>
    <t>What is the extent of the visualization, analysis, and reporting capability in the tool?</t>
  </si>
  <si>
    <t>Filter Support</t>
  </si>
  <si>
    <t>Do the reports support (real-time) filter definition and application? If so, are the filters limited to a fixed set of dimensions or can they be defined on any dimensions? Do they support ranged / derived dimensions?</t>
  </si>
  <si>
    <t>Formula / Derived Dimension Support</t>
  </si>
  <si>
    <t>How extensive is the formula support in the creation of dimensions, filters, and views?</t>
  </si>
  <si>
    <t>Extent of Charting / Graphing Capability</t>
  </si>
  <si>
    <t>Extent of Report Definition / Building</t>
  </si>
  <si>
    <t>How extensive and powerful is the report building and definition capability? Is it limited to just modification of templates or can new templates be built? Are the reports limited to pre-defined dimensions, or can they be defined on any dimensions? Is the full range of formulaic support provided?</t>
  </si>
  <si>
    <t>ETD (extract / transform / dump)</t>
  </si>
  <si>
    <t>How extensive is the extract / transform / dump capability for exporting data (and pushing it into other systems)?</t>
  </si>
  <si>
    <t>Flat File / FTP</t>
  </si>
  <si>
    <t>Does the system support flat-file exports in necessary formats and auto-push to FTP sites where other systems can upload the files from the FTP to import?</t>
  </si>
  <si>
    <t>Real-Time Integration</t>
  </si>
  <si>
    <t>To what extent does it support integration to third party systems that it needs to push raw / cleansed / summarized data too? Is there a full-featured API? How difficult is it to configure?</t>
  </si>
  <si>
    <t>Function Support</t>
  </si>
  <si>
    <t>Raw Capability</t>
  </si>
  <si>
    <t>Advanced Analytics</t>
  </si>
  <si>
    <t>If you are unsure of the difference between descriptive, predictive, prescriptive, and permissive analytics, see the following posts:</t>
  </si>
  <si>
    <t>Predictive Analytics</t>
  </si>
  <si>
    <t>Does the platform support predictive analytics? To what extent? Please describe.</t>
  </si>
  <si>
    <t>Permissive Analytics</t>
  </si>
  <si>
    <t>Does the platform support permissive analytics? To what extent? Please describe.</t>
  </si>
  <si>
    <t>Does the platform support scorecards? If so, to what extent? Is the creation mechanism as complete and extensible as it is for reports? Is the full range of formula definition supported? Can scorecards be filtered and drilled-down to the same extent as a report dashboard?</t>
  </si>
  <si>
    <t>Does the platform come with a template library of scorecards? If so, how extensive is it?</t>
  </si>
  <si>
    <t>KPI Library</t>
  </si>
  <si>
    <t>Does the platform come with a library of KPIs that can be used in the construction of scorecards?</t>
  </si>
  <si>
    <t>Internal</t>
  </si>
  <si>
    <t>Describe the extent of internal benchmarks supported by the platform. What is the extent of out of the box support for internal benchmarks? Are they dynamically updated over time?</t>
  </si>
  <si>
    <t>External</t>
  </si>
  <si>
    <t>Describe the extent of external benchmarks supported by the platform. What 3rd party feeds are integrated and how often are the external benchmarks updated?</t>
  </si>
  <si>
    <t>Cost Avoidance / Opportunity Program Management</t>
  </si>
  <si>
    <t>Describe the ability of the toolset to create and maintain cost avoidance / opportunity programs and manage those over time.</t>
  </si>
  <si>
    <t>Out of the Box</t>
  </si>
  <si>
    <t>Out-of-the-Box Sourcing Support</t>
  </si>
  <si>
    <t>What is the extent of out-of-the-box sourcing support provided in terms of opportunity analysis and bid analysis? Reports? Scorecards? Benchmarks? Predictive/Prescriptive Analytics? Please describe in detail.</t>
  </si>
  <si>
    <t>Out-of-the-Box Procurement Support</t>
  </si>
  <si>
    <t>What is the extent of out-of-the-box procurement support for purchase order, invoice, and similar analysis? Reports? Scorecards? Benchmarks? Outlier/Risk Analytics? Please describe in detail.</t>
  </si>
  <si>
    <t>Out-of-the-Box Travel &amp; Expense Support</t>
  </si>
  <si>
    <t>What is the extent of out-of-the-box T&amp;E support for travel, expense, and p-card analysis? Reports? Scorecards? Benchmarks? Outlier/Risk Analytics? Please describe in detail.</t>
  </si>
  <si>
    <t>Out-of-the-Box Finance Support</t>
  </si>
  <si>
    <t>What is the extent of out-of-the-box finance support with respect to, but not limited to, payment, working capital, cash-flow, and discount analysis? Scorecards? Reports? Benchmarks? Predictive Analytics? Risk Analytics? Please describe in detail.</t>
  </si>
  <si>
    <t>Out-of-the-Box Product (Lifecycle) Support</t>
  </si>
  <si>
    <t>What is the extent of out-of-the-box support for product lifecycle management, bill of materials management, raw material analysis, etc.? Scorecards? Reports? Benchmarks? Drilldown analytics? Predictive analytics? Risk Analytics? Please describe in detail.</t>
  </si>
  <si>
    <t>Out-of-the-Box Services Support</t>
  </si>
  <si>
    <t>What is the extent of out-of-the-box support for services analysis? Scorecards? Reports? Benchmarks? Predictive Analytics? Prescriptive Analytics? Compliance Analytics? Please describe in detail.</t>
  </si>
  <si>
    <t>Out-of-the-Box CWM Support</t>
  </si>
  <si>
    <t>What is the extent of out-of-the-box support for CWM (Contingent Worker Management) analysis? Scorecards? Reports? Benchmarks? Predictive Analytics? Prescriptive Analytics? Compliance Analytics? Please describe in detail.</t>
  </si>
  <si>
    <t>Out-of-the-Box Logistics Support</t>
  </si>
  <si>
    <t>What is the extent of out-of-the-box logistics analytics? Scorecards? Reports? Benchmarks? Predictive Analytics? Prescriptive Analytics? Please describe in detail.</t>
  </si>
  <si>
    <t>Out-of-the-Box Inventory/MRO Support</t>
  </si>
  <si>
    <t>What is the extent of out-of-the-box inventory/MRO analytics? Scorecards? Reports? Benchmarks? Predictive Analytics? Prescriptive Analytics? Please describe in detail.</t>
  </si>
  <si>
    <t>Out-of-the-Box Supplier Analysis Support</t>
  </si>
  <si>
    <t>What is the extent of out-of-the-box supplier analytics? Scorecards? Reports? Benchmarks? Predictive Analytics? Prescriptive Analytics? Trend Analysis? Please describe in detail.</t>
  </si>
  <si>
    <t>Out-of-the-Box Risk Management Support</t>
  </si>
  <si>
    <t>What is the extent of out-of-the-box risk analysis? Scorecards? Reports? Benchmarks? Predictive Analytics? Prescriptive Analytics? And across what functions can the risk management be applied? Please describe in detail.</t>
  </si>
  <si>
    <t>3rd Party BI Integration</t>
  </si>
  <si>
    <t>What is the extent of integration with 3rd Party BI tools? Is there an API? Is there out-of-the-box integration with market leading tools like Tableau or QlikView? Is the integration bi-directional allowing for easy push-and-pull of data?</t>
  </si>
  <si>
    <t>AI / Machine Learning</t>
  </si>
  <si>
    <t>Please describe the degree of AI / Machine Learning with a focus on capabilities outside of cleansing and categorization, predictive, and prescriptive analytics (as this should have been covered in detail in previous tabs). Focus on the ability to integrate with arbitrary data streams and/or other business / supply management applications to apply the AI capabilities to non out-of-the-box functions.</t>
  </si>
  <si>
    <t>To what extent does the platform support "big data"? How scalable is it? How much control over separation and data store mapping does the buyer have?</t>
  </si>
  <si>
    <t>Block Chain</t>
  </si>
  <si>
    <t>Semi-Structured / Unstructured Data</t>
  </si>
  <si>
    <t>What is the extent of support for semi-structured and unstructured data in the platform, especially from an analytics standpoint? Please describe in detail!</t>
  </si>
  <si>
    <t>OCR</t>
  </si>
  <si>
    <t>Explain the use of "intelligent apps" within your solutions. Examples include: Siri, Alexa, Google, etc. Do you work with partners in this area? By this, we don't mean AI/AR for cleansing / categorization / enrichment or predictive / prescriptive analytics, but AI that can guide a user down a meaningful analytics path, simplify the user experience while enhancing it, or other non-standard applications of AI/AR in spend analysis.</t>
  </si>
  <si>
    <t>Fine-Grained Role/Data/Action Based Security</t>
  </si>
  <si>
    <t>Company/Function/Group Configuration</t>
  </si>
  <si>
    <t>What capabilities are there for configuring the application, and cubes, at multiple levels of views and hierarchies? Can a default view be created at the company level that can then be customized or overridden by department or function and then customized and overridden again by sub-group or user focused on specific functions? Can the user toggle between multiple configurations and views? Can the configuration be done at the user level or is it group / admin level only?</t>
  </si>
  <si>
    <t>Private vs. Public Workspaces</t>
  </si>
  <si>
    <t>What is the capability to create private vs. public read-only vs. public shared workspaces. The key to a successful analysis is being able to go off the rails, follow instincts, build throw-away cubes, views, and reports, and explore the unexplored. This requires private workspaces. Or, if the team is trying to look cross-category to find raw materials it could buy cheaper on behalf of the supply base, collaborative semi-private public workspaces limited to a small group. If great results are found, then you want to flip those workspaces into public read-only to share results and findings as part of a presentation on why you want to change standard procedures, categorizations, or application views. Flexibility here is key.</t>
  </si>
  <si>
    <t>Built in vs. External Visualization</t>
  </si>
  <si>
    <t>Is the visualization capability native, built on a third party tool (like QlikView or Tableau), or hybrid? If hybrid, what's the split? How does it compare to the standard offerings and typical customer expectations? Any new, innovative, capabilities like 3D terrain maps, solar system plots, etc.?</t>
  </si>
  <si>
    <t>Please describe the ability for users to create rule-driven analytics workflows (as opposed to rule-driven cleansing, classification, enrichment, and report)? I.e., standard processes to follow when importing, analyzing for integrity, checksum balancing, and initially reporting on, and analyzing, a new data set? Processes for creating custom cubes and views? Cost avoidance program creation and maintenance? Etc.</t>
  </si>
  <si>
    <t>Implementation / Integration / Maintenance Services</t>
  </si>
  <si>
    <t>To what extent do you offer basic platform implementation / integration / maintenance services?</t>
  </si>
  <si>
    <t>ETL / Cleansing / Classification / Categorization</t>
  </si>
  <si>
    <t>Describe your on-going data management services -- including refresh, regular cleansing and enrichment, ongoing familying and normalization, etc.</t>
  </si>
  <si>
    <t>Analytics / Data Science</t>
  </si>
  <si>
    <t>Describe your analytics and data science services. Do you offer opportunity identification, deep category analytics, risk analytics, performance analytics, etc.? How specialized are you in each area? What are your typical successes. Please attach at least one case study per specialized area.</t>
  </si>
  <si>
    <t>Category / Project Management</t>
  </si>
  <si>
    <t>Describe your offer ongoing category project / program management and related sourcing / supplier management services on the category for your clients? How deep? Average cost avoidance / value generation? What categories do you excel at? Typical cost avoidance / value generation related to market average?</t>
  </si>
  <si>
    <t>Spend Analytics subcategories</t>
  </si>
  <si>
    <t>Quarter</t>
  </si>
  <si>
    <t>Customer count for each category (bubble size)</t>
  </si>
  <si>
    <t>Customer count (bubble size)</t>
  </si>
  <si>
    <t>Analyst notes</t>
  </si>
  <si>
    <t>In this section, please rate your ability to enable opportunity analysis on a category basis and event planning.</t>
  </si>
  <si>
    <t>In this section you describe the power of the evaluation mechanisms in the tool.</t>
  </si>
  <si>
    <t>In this section you specify the power of the RFX management capabilities in the tool.</t>
  </si>
  <si>
    <t>This section tackles the constraint support of the solution.</t>
  </si>
  <si>
    <t>scseID</t>
  </si>
  <si>
    <t>3rd Party Data Feed Integrations (out-of-the-box)</t>
  </si>
  <si>
    <t>Average Score</t>
  </si>
  <si>
    <t>Benchmark Average</t>
  </si>
  <si>
    <t>-</t>
  </si>
  <si>
    <t>Common ePRO &amp; I2P Subcategories</t>
  </si>
  <si>
    <t>Invoice-to-Pay</t>
  </si>
  <si>
    <t>Average ePRO Score</t>
  </si>
  <si>
    <t>Average I2P Score</t>
  </si>
  <si>
    <t>Average P2P Score</t>
  </si>
  <si>
    <t>MDM</t>
  </si>
  <si>
    <t>Schema Support</t>
  </si>
  <si>
    <t>Please describe the depth of supplier information management schema support in the application, including out-of-the-box schemas, schema creation capability, a multitude of data formats, verification rules, etc.</t>
  </si>
  <si>
    <t>Supplier Information (industry codes)</t>
  </si>
  <si>
    <t>Please describe the depth of out-of-the-box support for supplier information management by industry against standard, global, industry codes</t>
  </si>
  <si>
    <t>Product / Service Information (e.g., UNSPSC)</t>
  </si>
  <si>
    <t>Please describe the depth of out-of-the-box support for standard product codes including, but not limited to, UNSPSC, H(T)S, etc.</t>
  </si>
  <si>
    <t>Multi-Source Integration</t>
  </si>
  <si>
    <t>Please describe the depth of multi-data-source integration including, but not limited to, ERPs, other MDM systems, other Supply Management systems, etc.</t>
  </si>
  <si>
    <t>Multi-Source Federation Control</t>
  </si>
  <si>
    <t>Please describe the depth of distributed MDM capabilities. Can the MDM system control other MDM systems for distributed master data management across the systems for each type of data (corporate information, product information, operational information, etc.)</t>
  </si>
  <si>
    <t>Fine Grained Access / Permission Control</t>
  </si>
  <si>
    <t>Please describe the level of fine-grained access control implemented by the MDM system. Is it table level, record level, or field level - and how many roles can be defined? Can permissions be defined by queries?</t>
  </si>
  <si>
    <t>Form Support</t>
  </si>
  <si>
    <t>What level of form, and form construction, support is included in the solution? Can users create any form, and conditional workflow, that they need to capture all of the necessary data?</t>
  </si>
  <si>
    <t>Data Archival and Auditing</t>
  </si>
  <si>
    <t>Can the solution maintain the complete edit history of every data element in the system, including who made the change, when, and what their role was at the time?</t>
  </si>
  <si>
    <t>Document and Version Management</t>
  </si>
  <si>
    <t>Can the solution also serve as an advanced document management solution and maintain a detailed document and version history with complete and customizable metadata (history)?</t>
  </si>
  <si>
    <t>OCR and Automatic (meta-data) Indexing</t>
  </si>
  <si>
    <t>Does the solution include, or integrate with, an OCR solution to automatically convert scanned and image documents into text for complete in-document searching and indexing?</t>
  </si>
  <si>
    <t>SIM</t>
  </si>
  <si>
    <t>Supplier (Pre) Registration</t>
  </si>
  <si>
    <t>To what degree does the platform support supplier (pre) registration? This is including, but not limited to invitation management, self-registration, and SIC support. For example, can profiles be imported from supplier networks, expressions of interest be submitted to general category calls, and the system pre-loaded with supplier records from other enterprise systems?</t>
  </si>
  <si>
    <t>SIC Support</t>
  </si>
  <si>
    <t>How exstensible is the support for standard industry codes and the identification and collection of data relevant to those industry codes?</t>
  </si>
  <si>
    <t>Supplier On-Boarding</t>
  </si>
  <si>
    <t>To what degree does the platform support full supplier onboarding (once a supplier, already registered, has been selected for participation in an RFX or been given an award)? How far does it go beyond (integrated) reach-out, supplier network integration, and auto data verification?</t>
  </si>
  <si>
    <t>On-Boarding Templates</t>
  </si>
  <si>
    <t>What templates are provided with the application? For example, supplier diversity, anti-corruption, anti-slavery, conflict minerals, etc.</t>
  </si>
  <si>
    <t>Integrated Off-Line Reach Out (phone, fax)</t>
  </si>
  <si>
    <t>Does the platform support reach-out beyond traditional e-mail? Is there social network integration, (e-)fax integration, and/or phone integration?</t>
  </si>
  <si>
    <t>Supplier Network Integration</t>
  </si>
  <si>
    <t>Does the platform integrate with one or more supplier networks, and, if so, to what degree? Simple profile integration? Full profile integration?</t>
  </si>
  <si>
    <t>Auto Data Verification</t>
  </si>
  <si>
    <t>Does the platform integrate with one or more government/third party data sources that can be used to verify the data being provided by suppliers, including, but not limited to, registry numbers, non-appearance on denied party lists, third party evaluations, etc.?</t>
  </si>
  <si>
    <t>Supplier Qualification</t>
  </si>
  <si>
    <t>To what degree can the product be used to qualify suppliers for the organization? And what capabilities does it have beyond data collection, delegation of control, and auto document verification?</t>
  </si>
  <si>
    <t>Data Collection / Branching Workflow</t>
  </si>
  <si>
    <t>How powerful is the data collection capability? Does the workflow branch based on each data element to allow for the appropriate collection of supplier, product, and/or service information?</t>
  </si>
  <si>
    <t>Delegation of Control</t>
  </si>
  <si>
    <t>To what degree does the product support delegation of control? Can the supplier add their own delegates and specify the roles and authorities that each person they authorize on their behalf has, or is user creation and privilege control limited to the lead buyer?</t>
  </si>
  <si>
    <t>Auto Document Identification &amp; Verification</t>
  </si>
  <si>
    <t>To what degree can documents be automatically identified and validated by the platform? For example, can insurance documents be automatically detected, verified for validity, inspected for inclusion of mandatory clauses, etc?</t>
  </si>
  <si>
    <t>Supplier Data Management</t>
  </si>
  <si>
    <t>To what degree of detail is supplier data supported in the SIM portion of the SXM solution, either out-of-the-box, through schema-extensibility, or through custom definition on the client's part?</t>
  </si>
  <si>
    <t>Entity Core Data</t>
  </si>
  <si>
    <t>How extensive is the out-of-the-box support for entity core data -- locations, financial, structure, personnel, industry profiles, category profiles, etc. etc. etc.?</t>
  </si>
  <si>
    <t>Financial Data / ACH Integration</t>
  </si>
  <si>
    <t>How extensive is the support for financial data tracking and is the system capable of integrating with ACH systems to manage payments and transfers?</t>
  </si>
  <si>
    <t>3P Data Integration (scores/audits/etc.)</t>
  </si>
  <si>
    <t>How extensive is the built in support for third party data feed integration for external risk scores, audits, data enrichment, etc?</t>
  </si>
  <si>
    <t>Document Management</t>
  </si>
  <si>
    <t>How deep is the document management compared to a best-in-class document management platforms? Is there word integration for collaborative creation, editing, mark-up, and indexing? Is there support for comments and markup? Is there complete version tracking?</t>
  </si>
  <si>
    <t>Certificates / Insurance</t>
  </si>
  <si>
    <t>Is there extra built-in capability for certification and insurance document management, which organizations need to confirm and be on top off to meet risk and regulatory requirements?</t>
  </si>
  <si>
    <t>Product / Catalog Management</t>
  </si>
  <si>
    <t>Is there extensive catalog management? To what degree can the supplier update, and to what degree does the buyer have to update? Can complete price history be maintained? Can similar SKUs be associated? Can product history be maintained?</t>
  </si>
  <si>
    <t>Ratings, Approvals, &amp; Preferred Suppliers</t>
  </si>
  <si>
    <t>How extensive is the rating and approval system? Can the ratings be defined as group-based weightings? Can approvals be defined as bifurcating workflows with overrides? And what about preferred status -- does it have to be supplier level, or can it be product/service level and can it be limited to certain locales and even production locations?</t>
  </si>
  <si>
    <t>Supplier Collaboration</t>
  </si>
  <si>
    <t>How extensive is the built-in supplier collaboration capability?</t>
  </si>
  <si>
    <t>Collaborative Whiteboards</t>
  </si>
  <si>
    <t>Does the platform contain collaborative white-boards that allow both parties to co-develop plans, work on innovations, and other collaborative projects?</t>
  </si>
  <si>
    <t>Conflict Resolution (Average)</t>
  </si>
  <si>
    <t>SPM (Average)</t>
  </si>
  <si>
    <t>Innovation Magament &amp; NPD (Average)</t>
  </si>
  <si>
    <t>Risk Management (Average)</t>
  </si>
  <si>
    <t>Conflict Resolution CAR/CAM</t>
  </si>
  <si>
    <t>How deep is the corrective action management / corrective action resolution capability in the product? How deep is the collaborative dispute resolution functionality?</t>
  </si>
  <si>
    <t>Issue Identification and Tracking</t>
  </si>
  <si>
    <t>What is the capability provided to identify issues, from whichever view the user is in and associated with whatever data the issues relate to, in the product, track them over time, and use the history and data as the basis for an issue and a corrective action plan?</t>
  </si>
  <si>
    <t>Plan Development &amp; Milestone Definition</t>
  </si>
  <si>
    <t>How easy is it to create detailed project plans built around milestones, tasks, and team members? And how powerful is the capability?</t>
  </si>
  <si>
    <t>Status Updates</t>
  </si>
  <si>
    <t>How easy is it to do status updates, share them, take actions on those updates, and evaluate progress and modify the plan collaboratively based on those updates?</t>
  </si>
  <si>
    <t>Resolution Mechanisms</t>
  </si>
  <si>
    <t>What does the platform support in the way of resolution mechanisms? How are these tied to issue tracking, milestones, and statuses, and how effective are they in closing corrective actions?</t>
  </si>
  <si>
    <t>Measurement</t>
  </si>
  <si>
    <t>What degree of measurement, and metric, support is included in the platform?</t>
  </si>
  <si>
    <t>Survey Integration</t>
  </si>
  <si>
    <t>Does the platform integrate with, or provide, leading survey functionality that can gather all of the subjective rankings required for complete supplier performance analysis?</t>
  </si>
  <si>
    <t>Formulaic Metric Definition on Raw Data</t>
  </si>
  <si>
    <t>How advanced is the formulaic support, necessary for KPI calculations for effective 360-degree scorecards? Is it limited to simple algebraic operators, or statistical functions, or advanced mathematical formula defined over multiple levels of data?</t>
  </si>
  <si>
    <t>Scorecards w/ Automatic Updates</t>
  </si>
  <si>
    <t>How deep is the scorecard functionality, how extensive is the KPI functionality, and what is the ability to update the scorecards in real time, compute trends, detect changes, and alert key personnel?</t>
  </si>
  <si>
    <t>Development &amp; Innovation Management</t>
  </si>
  <si>
    <t>How much support for development and innovation management is built into the platform?</t>
  </si>
  <si>
    <t>Challenge Definition</t>
  </si>
  <si>
    <t>What kind of support is included for the definition, and management, of innovation challenges? Is it just push a request, pull some responses? A collaborative forum? The ability to break it up and possibly award different steps of a challenge to multiple parties?</t>
  </si>
  <si>
    <t>Unsolicited Idea Management</t>
  </si>
  <si>
    <t>Can suppliers contribute ideas unsolicited? How are they managed to make sure no good idea slips through the cracks? Can they be turned into challenges if they are the start, but not the end, of a need, possibly as a three-way collaboration project (that could result in a joint award)?</t>
  </si>
  <si>
    <t>Review and Decision Support</t>
  </si>
  <si>
    <t>What level of review and decision support is included? Are multi-level approvals supported? Can the buying team work collaboratively? Can the suppliers provide feedback at appropriate points?</t>
  </si>
  <si>
    <t>Monitoring</t>
  </si>
  <si>
    <t>What level of data monitoring is included in the SXM application and how is it integrated with the scorecards and benchmarking?</t>
  </si>
  <si>
    <t>Automatic Data / Scorecard Updates</t>
  </si>
  <si>
    <t>Can the scorecards be automatically updated with relevant data? How often? What level of application and feed integration is supported?</t>
  </si>
  <si>
    <t>Alerts &amp; Notification</t>
  </si>
  <si>
    <t>Can alerts be defined that notify an individual when scorecards drop below a threshold, trends change, changes happen faster or slower than expected, or other relevant factors that need to be monitored?</t>
  </si>
  <si>
    <t>Integration with CAR/CAM</t>
  </si>
  <si>
    <t>Does it integrate with the CAR/CAM functionality and allow the buying organization to be notified when statuses change, input is provided, or milestone deadlines are not met?</t>
  </si>
  <si>
    <t>To what extent does the platform support risk identification, management, and monitoring?</t>
  </si>
  <si>
    <t>Risk Identification</t>
  </si>
  <si>
    <t>What is the extent of risk identification? Is it limited to manual identification, definition and data entry or does it come with the capability to identify risks based on key supplier data, scorecards, trends, and/ or an appropriate cross-section of such data?</t>
  </si>
  <si>
    <t>Mitigation Plan</t>
  </si>
  <si>
    <t>Does the system support the creation of mitigation plans? And are they completely manual, or can they be automatically generated from templates based on key risk identifiers?</t>
  </si>
  <si>
    <t>Trend Monitoring</t>
  </si>
  <si>
    <t>What is the extent of trend definition and monitoring in the system? Can the trends be mapped to, and monitored against, different distributions? Can advanced forecasting algorithms be applied? Are the included and integrated?</t>
  </si>
  <si>
    <t>NPD / NPI</t>
  </si>
  <si>
    <t>To what extent does the platform support new product development and/or new product introduction?</t>
  </si>
  <si>
    <t>Product Management</t>
  </si>
  <si>
    <t>How extensible is the product management capability? Is it limited to bill of material definition or can it be used to define should cost models, alternative designs, and real-time market data tracking?</t>
  </si>
  <si>
    <t>BoM Management</t>
  </si>
  <si>
    <t>How extensible is the bill of material capability? Is it a basic component definition or can it support extensive multi-level bill of material definition that includes modelling support at each and every level of a multi-level bill of materials from an engine all the way down to a screw?</t>
  </si>
  <si>
    <t>Innovation Integration</t>
  </si>
  <si>
    <t>To what extent is NPD/NPI integrated into innovation management? Is it a basic push/pull or is there extensive integration that allows for innovation to be launched from and spark each stage of NPD/NPI?</t>
  </si>
  <si>
    <t>Process Management</t>
  </si>
  <si>
    <t>To what extent is process management supported in the platform? Is it basic task definition or integrated NPD/NPI project management?</t>
  </si>
  <si>
    <t>To what extent is analytics integrated in the platform?</t>
  </si>
  <si>
    <t>Out-of-the-Box Metric Reports</t>
  </si>
  <si>
    <t>What is the extent of support for out-of-the-box operational metric reports?</t>
  </si>
  <si>
    <t>Out-of-the-Box Trend Reports</t>
  </si>
  <si>
    <t>What is the extent of support for out-of-the-box trend reports?</t>
  </si>
  <si>
    <t>Out-of-the-Box Risk Reports</t>
  </si>
  <si>
    <t>What is the extent of support for out-of-the-box risk reports?</t>
  </si>
  <si>
    <t>Portal</t>
  </si>
  <si>
    <t>Single View &amp; Sign-On</t>
  </si>
  <si>
    <t>Does the portal support single view and sign on? Can a supplier manage their data, surveys, RFXs, innovation requests, etc. for all customers through one sign-on? How integrated is the portal? Is data organized by customer, request type, or can the supplier representative filter in to what they want to see when they want to see it?</t>
  </si>
  <si>
    <t>Deep Onboarding Support</t>
  </si>
  <si>
    <t>How much on-boarding support is available from the supplier's point of view? Can they define additional users with limited access to complete different data requests?</t>
  </si>
  <si>
    <t>How powerful and customizable are the collaboration features from the supplier's viewpoint?</t>
  </si>
  <si>
    <t>SPM/SRM Data Review</t>
  </si>
  <si>
    <t>To what extent can the supplier review, and request corrections of, not only data they provide but also data created, and collected, on the supplier by the buyer?</t>
  </si>
  <si>
    <t>360-Degree Scorecards</t>
  </si>
  <si>
    <t>To what extent are 360-degree scorecards supported? Is the supplier limited to providing survey responses to populate them? Can they define formulas to summarize data to populate them? Can they pull that data in through imports? Can they collaboratively modify the scorecards?</t>
  </si>
  <si>
    <t>Document Management &amp; Updates</t>
  </si>
  <si>
    <t>Does the portal contain extensive document management and update capability that will not only allow a supplier to attach documents, but remind them of when updates are required, process documents against minimal acceptance and completion criteria during upload, and auto-extract key meta data on the supplier's behalf?</t>
  </si>
  <si>
    <t>VMI</t>
  </si>
  <si>
    <t>Does the platform include vendor managed inventory functionality that will allow the supplier to manage MRO / other inventory on behalf of the buyer?</t>
  </si>
  <si>
    <t>PO/Invoice/Payment Support</t>
  </si>
  <si>
    <t>Does the platform support the distribution and archival of purchase orders on behalf of the buyers and/or invoices on behalf of the suppliers, correlation, or payment support through ACH integration?</t>
  </si>
  <si>
    <t>AR/Auto Detection of Missing / Needed / Erroneous Data</t>
  </si>
  <si>
    <t>To what extent can the platform support the auto-detection of missing or needed data? Erroneous data? Outlier data that needs to be reviewed? How advanced are the algorithms? Is this capability extensible?</t>
  </si>
  <si>
    <t>SIM / SPM / SRM Configurability</t>
  </si>
  <si>
    <t>Describe your approach to customized SIM/SPM/SRM process configuration as well as both basic and advanced workflow configuration (based upon an evaluation of the strategic nature of the relationship, the dollars involved, the industry, and/or regulatory controls that need to be adhered to)? Approaches could be based on users, departments, commodities, roles, content groups, approval steps, delegated approvals, units of measure, custom fields, accounts, chart of accounts, invoice tolerances, receiving tolerances, budget periods, payment terms, etc. Describe if there is a limit to the number of configurations included (e.g., # of fields, forms etc). If so, what is the limit? Describe how your solution supports both single and multiple categorizations and/or accounting structures. Describe the process for configuring custom fields/web forms (What are the limitations/constraints in terms of what can be enabled?)</t>
  </si>
  <si>
    <t>Network Data Model</t>
  </si>
  <si>
    <t>What (if any) is the network component of the offering? Is their many-to-many profile and data model support? Can a supplier be a buyer in the system under the same profile information?</t>
  </si>
  <si>
    <t>Multi-Tier</t>
  </si>
  <si>
    <t>Supplier Portal Configurability</t>
  </si>
  <si>
    <t>Describe the extent to which the supplier portal is configurable and customizable by the buyer (for initial setup) and the supplier (for efficient and effective use and collaboration)</t>
  </si>
  <si>
    <t>Data/Document Management Services</t>
  </si>
  <si>
    <t>Describe your ability to natively (or through partners) aggregate, cleanse, classify, enrich, and harmonize existing data (and document [metadata]) to make it timely and accurate to drive surveys, innovation management and supplier development efforts. Describe existing abilities to also validate data against external sources (tax authorities, prohibited/denied parties lists, certifying ISO authorities, etc.)</t>
  </si>
  <si>
    <t>Supplier Management Services</t>
  </si>
  <si>
    <t>Describe your ability to do enable supplier data / profile management and supplier relationship management services on behalf of the buying organization, either natively or through partners</t>
  </si>
  <si>
    <t>Supplier Development / Innovation Management</t>
  </si>
  <si>
    <t>Describe your ability to lead and manage supplier development and innovation management projects on behalf of the buying organization, either natively or through partners</t>
  </si>
  <si>
    <t>RFI SXM Evaluation - Summary</t>
  </si>
  <si>
    <t>RFI CLM Evaluation - Summary</t>
  </si>
  <si>
    <t>Contract Information Management</t>
  </si>
  <si>
    <t>Contract Process Management</t>
  </si>
  <si>
    <t>Evaluation Details</t>
  </si>
  <si>
    <t>Enterprise Contracts Support (beyond buy-side)</t>
  </si>
  <si>
    <t>Richness of Contract Level Data Modeled</t>
  </si>
  <si>
    <t>Extended Contract Modeling and Analytics</t>
  </si>
  <si>
    <t>Pricing</t>
  </si>
  <si>
    <t>"Categories"</t>
  </si>
  <si>
    <t>General Risk</t>
  </si>
  <si>
    <t>Commodity Risk</t>
  </si>
  <si>
    <t>Supplier / Partner</t>
  </si>
  <si>
    <t>Regulatory Compliance</t>
  </si>
  <si>
    <t>"Financials"</t>
  </si>
  <si>
    <t>Projects</t>
  </si>
  <si>
    <t>Assets (e.g., software licenses)</t>
  </si>
  <si>
    <t>Performance Specifications and Deliverables</t>
  </si>
  <si>
    <t>Obligations</t>
  </si>
  <si>
    <t>File Attachments</t>
  </si>
  <si>
    <t>Document Linking and Integration</t>
  </si>
  <si>
    <t>Contract Expiry &amp; Renewal Management</t>
  </si>
  <si>
    <t>Contract Action, Renewals</t>
  </si>
  <si>
    <t>Contract Expiration (non-renewal)</t>
  </si>
  <si>
    <t>Contract Creation and Authoring</t>
  </si>
  <si>
    <t>Search / Discovery</t>
  </si>
  <si>
    <t>Legacy Contract Upload / Conversion</t>
  </si>
  <si>
    <t>Clause Extraction, Classification, and Harmonization</t>
  </si>
  <si>
    <t>Survey integration</t>
  </si>
  <si>
    <t>Contract Import from E-Sourcing</t>
  </si>
  <si>
    <t>Ability to Manage Counter-Party Originated Contracts</t>
  </si>
  <si>
    <t>Amendment Creation</t>
  </si>
  <si>
    <t>Contract Collaboration</t>
  </si>
  <si>
    <t>Core Workflow and Approvals</t>
  </si>
  <si>
    <t>Contract Negotiation</t>
  </si>
  <si>
    <t>"Collaboration" Support (which extends across contract lifecycle)</t>
  </si>
  <si>
    <t>Sub-Contracting Support</t>
  </si>
  <si>
    <t>"Guided Contracting" (e.g., user questionnaires)</t>
  </si>
  <si>
    <t>Contract Implementation</t>
  </si>
  <si>
    <t>Contract Performance Management</t>
  </si>
  <si>
    <t>Compliance Management</t>
  </si>
  <si>
    <t>Financial Management</t>
  </si>
  <si>
    <t>Corrective Action &amp; Conflict Resolution</t>
  </si>
  <si>
    <t>Performance Management Analytics</t>
  </si>
  <si>
    <t>Contracting Reports and Analytics</t>
  </si>
  <si>
    <t>Contract / Cmmercial Performance Analysis</t>
  </si>
  <si>
    <t>Knowledge Management and Expertise</t>
  </si>
  <si>
    <t>Knowledge Beyond Technology Applications</t>
  </si>
  <si>
    <t>Community Knowledge</t>
  </si>
  <si>
    <t>Value Creation Methodology and Approach</t>
  </si>
  <si>
    <t xml:space="preserve">General Areas (not integration specific) </t>
  </si>
  <si>
    <t>Core Technology Platform</t>
  </si>
  <si>
    <t>Security</t>
  </si>
  <si>
    <t>Fine Grained Role / Data / Action Based Security</t>
  </si>
  <si>
    <t>User Experience</t>
  </si>
  <si>
    <t>IaaS</t>
  </si>
  <si>
    <t>AR / Auto Detection of Missing / Needed / Erroneous Data</t>
  </si>
  <si>
    <t>Machine Learning</t>
  </si>
  <si>
    <t>"Bots"</t>
  </si>
  <si>
    <t>APIs</t>
  </si>
  <si>
    <t>Please describe the ability to support all enterprise contracts, including not just supplier contracts, but those from customers, employees, partners, and other key stakeholders</t>
  </si>
  <si>
    <t>Ability to model contract information at granular level of detail</t>
  </si>
  <si>
    <t>Cross-referencing contracts to spend/supplier categories and also using user-driven contract/clause attributes/metadata to allow for rule-driven workflows/analytics using these attributes</t>
  </si>
  <si>
    <t>Modeling and management of currency risk, capacity risk, commodity price pegging/capture/audit, hedging, etc.</t>
  </si>
  <si>
    <t>Modeling of counter-party relationships to you; legal entity structure (parent-child); supplier-customer linkages (i.e., value chain structure and outsourced relationship structure)</t>
  </si>
  <si>
    <t>Ability to model statutory regulations or NGO requirements (by you and/or counterparty) and the contractual commitments that tie to them.</t>
  </si>
  <si>
    <t>Beyond file attachments, to what extend can the contract be linked to related documents that sits in other systems (e.g., superseded contracts in legacy document management system; MSAs in a contingent labor application; ERP and P2P systems; niche systems in Legal Department, etc.) For example, can system detect changes in those related files/systems?</t>
  </si>
  <si>
    <t>The contract management application should not only secure signed contracts but also limit add/change/delete access to those documents (and underlying data elements) to authorized personnel</t>
  </si>
  <si>
    <t>Ability to find and re-use previous contracts and clauses for 1) new contract/clause creation or 2) contract portfolio assessment and remediation/de-risking/optimization</t>
  </si>
  <si>
    <t>Ability to bulk upload contracts and extract contract-level metadata (please discuss if/how you use partner providers)</t>
  </si>
  <si>
    <t>Use of rule based and machine learning based contract analytics to help classify unstructured text into structured clauses and metadata (please indicate if you use a specialized partner provider)</t>
  </si>
  <si>
    <t>What unique capabilities allow you to incorporate counterparty paper into your contracting workflow?</t>
  </si>
  <si>
    <t>Including process modeling; rule-based branching; use of APIs; delegation; use of user groups and roles; standard approval hierarchies and complex/custom approval logic; incorporation of counter-party in flow. Please describe in detail</t>
  </si>
  <si>
    <t>Includes going beyond redlining to support more unstructured collaboration and communications internally and with counter parties. Also includes mobile and social methods for e-mail integration, messaging/alerts, collaboration tools (e.g., Slack), threaded discussions, document collaboration, audio/video calls, etc.</t>
  </si>
  <si>
    <t>Ability to support multi-tier contracts to tier 1 suppliers (e.g., BPO, prime contractor, contract mfr, etc.) who then sub-contract to tier 2 suppliers. This can include "back-to-back" contracts / "flow downs" of certain clauses or potentially even engaging tier 2 sub-contractors on the system itself</t>
  </si>
  <si>
    <t>This allows the system to be designed to guide a user through a set of business questions that in turn invoke the appropriate contract templates (or specific clauses) to use</t>
  </si>
  <si>
    <t>How do you capture and systemize the collective knowledge from your installed base of customers using your solution?</t>
  </si>
  <si>
    <t>Do you have a unique approach to assessing, delivering, and improving value delivery that we haven't touched upon that you'd like to highlight?</t>
  </si>
  <si>
    <t>How fine grained is the role/data/action based security options on the platform and how configurable are they? How fine grained is the role/data/action based security options on the platform and how configurable are they?</t>
  </si>
  <si>
    <t>Please describe your user experience (overall) including design approach. Please describe your approach to navigation, menu elements (and ability to hide elements), columns, overall form structure/organization, visual design, product workflow. What other UIs have inspired your design (in the consumer or business world)? When was your overall UI framework last implemented or updated? How many full-time UI designers are on your team?</t>
  </si>
  <si>
    <t>Do you offer an on premise options? If no, what private cloud capabilities do you offer (e.g., to have data reside locally -- and fully encrypted at rest). If offered, is it legacy software that is separate from the SaaS version -- or is cloud version pushed to end user to run locally? Explain if there is an option for any part of the application or integration software to run on-premise behind the firewall? If you have such on-premise / 'private cloud' capabilities, please describe how it works in conjunction with any 'public cloud' application deployment models you support</t>
  </si>
  <si>
    <t>If not already covered elsewhere, please explain how many base currencies do you support? Also please describe multi-currency support such as foreign exchange translations or other capabilities</t>
  </si>
  <si>
    <t>Do you offer any form of machine learning with your existing production system? If so, please describe what ML approach/algorithms are used to do what functionality</t>
  </si>
  <si>
    <t>Please describe how you support software agents that help improve the capabilities of your system. If you don't have any, please describe what you're evaluating or building</t>
  </si>
  <si>
    <t>How many out of the box APIs do you make available (and feel free to describe more about them and/or your approach here)?</t>
  </si>
  <si>
    <t>If not already covered, please describe your approach to customized CLM process configuration as well as both basic and advanced workflow configuration (based upon an evaluation of the strategic nature of the contract the dollars involved, the industry, and/or regulatory controls that need to be adhered to)? Approaches could be based on users, departments, commodities, roles, content groups, approval steps, delegated approvals, custom fields/requirements, accounts, etc.</t>
  </si>
  <si>
    <t>0 = a contract field in the system, but no contract master. 1 = basic fixed contract level metadata to describe a contract (e.g., ID, supplier name, contract owner; start &amp; expiration/renewal dates) and ability to store a file attachment. 2 = contracts, contract types, addendums (e.g., SOW against MSA), and basic clause structure to handle pricing, payment terms, deliverables, roles, reference-field metadata, etc. 3 = sub-contracting (multi-tier), clause library, clause types, deliverables, obligations/rights, and clause-level metadata (e.g., risk type, rules). 4 = robust/extensible contract level and clause level data models tied into specific domain areas listed below - and ability to link to external knowledge bases and support needs of legal counsel/firms and industry-specific requirements</t>
  </si>
  <si>
    <t>1 = partial. 2 = clause level. 3 = "cost of risk" modeling. 4 = sophisticated risk modeling/treatment analytics and knowledge/IP</t>
  </si>
  <si>
    <t>0 = supplier field in contract header (no lookup table). 1 = supplier lookup to basic supplier master (within CLM module or other) data. 2 = partner master model and parent-child. 3 = sub-contracting / tier modeling. 4 = advanced modeling (e.g., supply chain network modeling)</t>
  </si>
  <si>
    <t>1 = store TCV and payment terms for single named entity in base currency. 2 = ACV modeling and ability to tie to multiple fiscal entities and in multiple currencies (and support INCOTERMS). 3 = termination clauses/probabilities, renewal % estimates, budget linkages; penalty/bonus accruals. 4 = advanced financial modeling not described (please describe)</t>
  </si>
  <si>
    <t>0 = referencing a project as text in a contract. 1 = associating a contract to specific projects. 2 = modeling project work breakdown structures and deliverables within a contract. 3 = incorporating/integrating project budgeting, costing, and risk monitoring within contracts. 4 = advanced functionality beyond this (please describe)</t>
  </si>
  <si>
    <t>1 = basic modeling (e.g., rates vs. deliverables/milestones). 2 = performance/service level modeling (similar or integrated to supplier performance dimensions). 3 = linking performance/specs to particular tasks/roles and how those performance levels will be measured and approved. 4 = functionality beyond 1-3</t>
  </si>
  <si>
    <t>1= obligations (basic TCV or ACV). 2 = ability to model obligation types and monitor the values. 3 = obligation analysis to determine appropriateness/effectiveness of obligations (e.g., risk scoring; bonus/penalty/termination scoring and monitoring). 4 = functionality beyond 1-3</t>
  </si>
  <si>
    <t>Use generic scoring (per the "Menu" tab). Please describe supporting details in 'comments' field</t>
  </si>
  <si>
    <t xml:space="preserve">1 = basic role/user-group based access to documents. 2 = access applied to data element level and view/modify control. 3 = additional data access/action capabilities based on custom rules/roles/environment. 4 = anything beyond 1-3  </t>
  </si>
  <si>
    <t>1 = yes, but limited to offers and counter-offers. 2 = yes, all messaging is secure and persistent. 3 = yes, and complete audit trails, with e-Signature verifications, can be tracked and reported on at any time. 4 = would include capability beyond which is previously addressed (but including 1-3)</t>
  </si>
  <si>
    <t>1 = basic document level version control. 2 = clause level version control. 3 = change and audit trails by user and version reporting and analysis. 4 = would include capability beyond which is previously addressed (but including 1-3)</t>
  </si>
  <si>
    <t>1 = visibility by expiry/renewal type and prioritized by contract value. 2 = escalating alerts to kick off an action plan to drive active renewal or re-sourcing/re-contracting. 3 = obligation / risk / performance reporting to drive compliance in remaining contract and plan for renewal/re-negotiation. 4 = advanced functionality beyond 1-3</t>
  </si>
  <si>
    <t>0 = nothing happens. 1 = system de-activates and archives the contract. 2 = system drives multiple contract offboarding activities including counterparty system access; final approvals; user communications; etc. 3 = linkage to appropriate other integrated systems (e.g., drive supplier offboarding if supplier only had the one contract). 4 = advanced functionality beyond 1-3</t>
  </si>
  <si>
    <t>1 = text and keyword search across contracts. 2 = ability to query contract and clause data and metadata (including user defined). 3 = ability to perform 'where used' analysis on contracts using certain clauses; ability to use fuzzy matching to find similar contracts/clauses. 4 = using AI and ontology/concept based capabilities or other advanced features</t>
  </si>
  <si>
    <t>0 = none (assume paper files are scanned). 1 = batch file uploading and import/mapping. 2 = OCR and rule-based training to metadata. 3 = addition of auto-classification with fuzzy matching or basic machine learning. 4 = advanced machine learning and knowledge bases/models</t>
  </si>
  <si>
    <t>1 = award export. 2 = award export and standard legal template directory (in Word files). 3 = integrated editor that can suck in awards and templates. 4 = would include capability beyond which is previously addressed (but including 1-3)</t>
  </si>
  <si>
    <t>Use generic scoring. Please describe supporting details in 'comments' field</t>
  </si>
  <si>
    <t>Use generic scoring (per the "Menu" tab). Please describe supporting details in 'comments' field Note any particular innovations that you feel differentiate you here</t>
  </si>
  <si>
    <t>Please provide the reporting areas within your standard reporting and analytics framework (self-score not needed)</t>
  </si>
  <si>
    <t xml:space="preserve">Please describe in detail (self score not needed) </t>
  </si>
  <si>
    <t>1 = pre-defined roles. 2 = pre-defined roles with edit options selectable by roles. 3 = role sub-classes which are modifications of basic roles, possibly for a single user. 4 = roles can be defined not just by selections, but on data views or particular workflows</t>
  </si>
  <si>
    <t>1 "we install, and when you want an update, you call". 2 = standard patch upgrade support (like previous MS non-forced update strategy). 3 = dynamic pull from master image on an update server that auto detects version and runs all of the update scripts sequentially with each patch application. 4 = would include capability beyond which is previously addressed (but including 1-3)</t>
  </si>
  <si>
    <t xml:space="preserve">Please describe in detail (self score not needed) -- SELF SCORE NOT NEEDED </t>
  </si>
  <si>
    <t>1 = simple phrase mapping file for menu options. 2 = replacement rules for menus, workflows, help files, etc. 3 = multi-lingual personalization options for global deployments. 4 = would include capability beyond which is previously addressed (but including 1-3)</t>
  </si>
  <si>
    <t>How extensive is the charting and graphing capability? Is it basic pie charts, bar charts, and other standard Excel fare, or does it support treemaps, scheniderman diagrams, extensive, modern, 3D graph capabilities, and so on?</t>
  </si>
  <si>
    <t>Explain the use of OCR/Scanning technology within your solutions (if used) and roadmap plans. Focus on the ability to covert data to semi-structured and structured data that can be normalized, cleansed, categorized, enriched, and used for workflow management and/or new types of analytics previously unavailable to the business.</t>
  </si>
  <si>
    <t>Describe the extent of your ETL, cleansing, classification, and categorization data services. Describe the expertise that you have here, the industries you are experienced in, and the categories you specialize in. Describe your average mapping accuracy after a first pass before the first client input and how long (and how many man-hours) it takes to get to 90%, 95%, and 99% accuracy. How do you work in "new industries" or new categories? How should accuracy expectations change with new clients in new markets?</t>
  </si>
  <si>
    <t>If not already covered elsewhere in your submission, please describe your support for multi-tier data gathering and data management. Does the data model natively support multi-tier data gathering and management requirements? If so, is this limited to specific areas (e.g., supplier diversity) or is it broadly extensible?</t>
  </si>
  <si>
    <t>Access Control</t>
  </si>
  <si>
    <t xml:space="preserve">Core Contract modeling </t>
  </si>
  <si>
    <t>0 = no intent beyond suppliers. 1 = theoretical ability to handle, but no associated customer facing or employee facing functionality or data model. 2 = specific focus on different enterprise contract types and associated functionality (e.g., tying sales contracts into CRM). 3 = ability to model complex scenarios relating different contract types and counterparty roles in the value chain (e.g., tying purchase contracts to related sales contracts). 4 = focus on all contract types, stakeholders (e.g., legal, outsourced staff, partners), and domain specific enterprise CLM functionality</t>
  </si>
  <si>
    <t>Templates (From Contracts, Sourcing)</t>
  </si>
  <si>
    <t>Clauses (From Contracts, Sourcing)</t>
  </si>
  <si>
    <t>Auditable, Unalterable, Messaging (From Contracts, Sourcing)</t>
  </si>
  <si>
    <t>Version Control (From Contracts, Sourcing)</t>
  </si>
  <si>
    <t>Performance specifications are the expected form/fit/function of the contracted deliverables - whether products and/or services. For services, they include tasks to be performed, service levels, and acceptance criteria. To what extent does the CLM system support the ability to model tasks/services, service levels, deliverables, milestones, product/service quality, and other determinants of commercial obligations?</t>
  </si>
  <si>
    <t>Obligations are contractual commitments made within provisions set forth in contract clauses. They reflect not just financial obligations, but also who is responsible for what operational commitments. So, how well does the CLM system model, capture, and monitor these obligations (especially financial)?</t>
  </si>
  <si>
    <t>1 = yes, but no version control or e-Signature. 2 = yes, with basic version control and e-Signature. 3 = yes, with internal comparison/red-lining functionality, finance/defense level security, and in-line with all regulatory e-Signature requirements. 4 = would include capability beyond which is previously addressed (but including 1-3)</t>
  </si>
  <si>
    <t>Complex pricing. Ability to natively model volume discounts, rebates, penalties, formula-based amounts (e.g., performance based fees), non-price costs, etc.</t>
  </si>
  <si>
    <t>Ability to model risk types/metadata at contract level</t>
  </si>
  <si>
    <t>Modeling of financial status/impact of contracts. (spend analysis tied to contracts is not included here)</t>
  </si>
  <si>
    <t>Large projects can have many contracts. And large contracts can have many projects. Projects and contracts can have sub-projects and sub-contracts respectively. So, CLM software must help align contracts to projects. So, how robust is the project modeling and management from a CLM standpoint?</t>
  </si>
  <si>
    <t>Ability to model and track the assets (and utilization/performance of those assets) that contractually drive pricing. Could be software licenses, fuel surcharges, physical asset uptimes, etc.</t>
  </si>
  <si>
    <t>What is the capability provided to be alerted to upcoming renewals, but also be alerted (with escalations) to contract risk/non-compliance events?</t>
  </si>
  <si>
    <t>How easy and robust is the capability to manage expiring contracts that must be dispositioned (e.g., flagged for either renewal/amending or for offboarding) and then used to drive appropriate offboarding activities?</t>
  </si>
  <si>
    <t>0 = none. 1 = rule based training. 2 = rule based classification combined with provider specific knowledge base. Also, ability to have rule-based to map different clause taxonomies/language (e.g., in case of M&amp;A / holding companies). 3 = addition of fuzzy logic and basic machine learning to improve accuracy. 4 = provider proprietary knowledge bases/models and more advanced machine learning (e.g., also usable within other contract analytics in the solution)</t>
  </si>
  <si>
    <t>To what extent does the platform support contract creation starting from upstream E-Sourcing (eRFx)?</t>
  </si>
  <si>
    <t>1 = create your own contract and develop addendum to supplier paper (attachment). 2 = use you legacy contract conversion capabilities on a supplier PDF to bring into your system and convert to your paper in CLM app. 3 = convert, but auto-classify and analyze using clause level contract analytics (to lessen effort) and then use e-redlining. 4 = Additional innovations (e.g., provider knowledge based trained on frequently used mega provider contracts such as Microsoft licensing)</t>
  </si>
  <si>
    <t>To what extent can the system automatically create amendments, term riders, sub-contracts, etc. easily to simplify changes and not revise entire contract</t>
  </si>
  <si>
    <t>Use generic scoring. Please describe supporting details in 'comments' field. Note any particular innovations that you feel differentiate you here.</t>
  </si>
  <si>
    <t>0 = none (users need to find closest match template on their own). 1 = form builder and workflow is used to construct workflow that pulls up designated contract template for a certain contract/spend/supplier type. 2 = vanilla functionality is available here to build workflow that builds up contract from clauses (not just template). 3 = use of configurator and even basic machine learning to help design simplest decision tree. 4 = use of AI or other advanced technology to develop a contracting "bot" to guided optimal contracting</t>
  </si>
  <si>
    <t>Please describe (in detail) the system ability to enable broad-based contract negotiation between two or more parties</t>
  </si>
  <si>
    <t>Ability to help automate the implementation of the contract into execution (e.g., into the P2P and supplier management process) and integrate to downstream execution systems</t>
  </si>
  <si>
    <t>0 = nothing. 1 = integration capabilities to export into downstream systems. 2 = bi-directional integration and also workflow to ensure that contract has been implemented properly. 3 = functionality and methodology to set in place all downstream contract monitoring processes, roles, alerts, etc. 4 = Advanced functionality beyond 1-3.</t>
  </si>
  <si>
    <t>To what extent can the system track counter-party compliance to the contract - as well as internal compliance</t>
  </si>
  <si>
    <t>0 = none. 1 = ability to set dates and alerts for deliverables and against SLAs/targets; query capabilities to match payments to contracts; simple scorecard. 2 = robust integration framework for automated performance collection; stakeholder survey collection &amp; scoring; graphical scorecards. 3 = rules-based and predictive analytics to identify/predict non-compliance; integration into corrective action workflows and projects; integration with supplier/partner scorecards. 4 = advanced functionality beyond 1-3</t>
  </si>
  <si>
    <t>Ability to measure and monitor financial aspects of the contract. To what extent can financial impacts of the contract be modeled beyond just a single contract value field?</t>
  </si>
  <si>
    <t>0 = none. 1 = reporting of TCV, ACV, and expended budget. 2 = tracking discounts, penalties, rebates, claims, budget burn rate, performance to market (e.g., commodity pricing), total cost (e.g., insurance costs associated with contract), etc. 3 = ability to estimate/plan contract financials and actions: CV renewals; CV at risk; "cost of risk" analysis, trend analysis of pending non-compliance (weighted by financial impact), etc. 4 = Advanced functionality beyond 1-3</t>
  </si>
  <si>
    <t>How deep is the corrective action management / corrective action resolution capability in the product? How deep is the collaborative dispute resolution functionality? Please describe the ability to manage the process of mitigating non-compliance, poor performance, and other performance issues if not already covered</t>
  </si>
  <si>
    <t>*Not numerically self-scored. Please list the out-of-the box reporting that you provide for the supported roles in your system with regards to the contracting process. This isn't a list of report names, but rather the types of reporting that you have -- e.g., status (e.g., pending, active, overdue), throughput, cycle time, on-time delivery, pending renewals, rework, etc.</t>
  </si>
  <si>
    <t>*Not numerically self-scored. Please indicate the analytics that you provide to support the performance health and risk of your commercial relationships through the lens of your contract information. This includes risk analytics, compliance analytics, SLA analytics; complexity analysis (e.g., variability of terms); best practices adoption analytics, etc. Feel free to discuss machine learning, but this is also covered in the "Technology" tab as well</t>
  </si>
  <si>
    <t>What content/info/knowledge exists that powers yours solution beyond traditional feature/function? e.g., clause/risk ontology; AI trained knowledge base for contract analytics; automated best practice; etc.</t>
  </si>
  <si>
    <t>Please describe in detail (self score not needed)</t>
  </si>
  <si>
    <t>1 = PHP code with limited formalized processes, development standards. 2 = standard Java / C# stack with generally acceptable MVC separation. 3 = fully normalized Java / C# stack with multi-database and multi-view layer support for scalability and back up and for extensive desktop and mobile interface support. 4 = would include capability beyond which is previously addressed (but including 1-3)</t>
  </si>
  <si>
    <t>Generally, describe your information security approach. Specifically, are you ISO certified (27001) and do you support encryption (including encryption at rest)?</t>
  </si>
  <si>
    <t>Who hosts your servers and runs your data centers? If third party (assuming so!), who is it? If multiple, can IaaS providers be switched?</t>
  </si>
  <si>
    <t>1 = limited, email-like approvals and simple request views only for the buyer. 2 = decent - event status and data viewing, simple reports, and commenting for the buyer and invitation viewing, issue notification, and bidding for the supplier. 3 = extensive (i.e., pretty much any data that can be viewed/entered on a mobile device can be viewed/entered). 4 = where you have found novel ways to do more with mobile than their peers (e.g., full mobile-enabled chat infrastructure that can capture requests and input via chat)</t>
  </si>
  <si>
    <t>CLM Configuration</t>
  </si>
  <si>
    <t>Please describe any general or targeted support service (included but not limited to implementation, integration, customization, configuraiton, etc.) you provide in support of your CLM technology</t>
  </si>
  <si>
    <t>old scseID</t>
  </si>
  <si>
    <t>new scseID</t>
  </si>
  <si>
    <t>Integrations (Approach)</t>
  </si>
  <si>
    <t>Contracts Management</t>
  </si>
  <si>
    <r>
      <t xml:space="preserve">The system needs to track who changed what, when and the change that was made in a manner that is easily searchable, reportable and unalterable. The complete history of any document, record or field that was changed should be maintained. </t>
    </r>
    <r>
      <rPr>
        <i/>
        <sz val="11"/>
        <rFont val="Calibri"/>
        <family val="2"/>
      </rPr>
      <t>Can both parties create secure, unalterable, auditable, persistent messages?</t>
    </r>
  </si>
  <si>
    <r>
      <t xml:space="preserve">Once a contract has been signed, it should be impossible for anyone to change the terms and conditions of the contract in any representation in the system. This includes the core document, any attachments, the metadata and any e-signature verifiers provided by a third-party e-signature authority. (This does not mean that the contract cannot be amended, but that the original contract will remain untouched and the amendment will be stored as the current, active, version). </t>
    </r>
    <r>
      <rPr>
        <i/>
        <sz val="11"/>
        <rFont val="Calibri"/>
        <family val="2"/>
      </rPr>
      <t>Does the solution have extensive version control capabilities with complete tracking of who did each individual change (if collaborative editing was enabled)?</t>
    </r>
  </si>
  <si>
    <t>Current score</t>
  </si>
  <si>
    <t>SM score (2)</t>
  </si>
  <si>
    <t>Q4 17</t>
  </si>
  <si>
    <t>Self-score</t>
  </si>
  <si>
    <t>Self-description</t>
  </si>
  <si>
    <t>Q1 18</t>
  </si>
  <si>
    <t>Provider Average</t>
  </si>
  <si>
    <t>Note: Do NOT modify the format of the spreadsheet</t>
  </si>
  <si>
    <t>We have combined requirements pertaining to eProcurement and I2P within this single P2P RFI. If you only participate in ePro, please complete the ePro (green) and common (blue) sections. If you only participate in I2P, please complete the common (blue) and I2P (yellow) sections</t>
  </si>
  <si>
    <t>For internal use only</t>
  </si>
  <si>
    <t>Q2 17</t>
  </si>
  <si>
    <t>Please provide your customer count for this category</t>
  </si>
  <si>
    <t>SA</t>
  </si>
  <si>
    <t>We do not support this capability;
This capability is not applicable to us
We have no plans for future development</t>
  </si>
  <si>
    <t>We support some of the requirements that you describe, but not very many</t>
  </si>
  <si>
    <t>We support many of the referred requirements sufficiently to cover the core</t>
  </si>
  <si>
    <t>We pretty much support all of the referred requirements to such a degree that we go head to head with the leading players in the space</t>
  </si>
  <si>
    <t>Our solution goes well beyond standard platform capabilities - Only a few providers go this far and ours is unique and truly best-in-class among them</t>
  </si>
  <si>
    <t>Not only is our unique solution well beyond standard platform capabilities - this is one of the differentiated capabilities through which we demonstrably win business</t>
  </si>
  <si>
    <t>Reasoning</t>
  </si>
  <si>
    <t>Company:</t>
  </si>
  <si>
    <t>Contact:</t>
  </si>
  <si>
    <t>&lt;List RFI contact's name, title, email, tel.&gt;</t>
  </si>
  <si>
    <t>Procure-to-Pay</t>
  </si>
  <si>
    <t>Please scroll to the right to find the quarter pertaining to the current RFI. Only submit updates in the cells blue colored cells.</t>
  </si>
  <si>
    <t>Please complete in advance of your draft scoring review - if needed</t>
  </si>
  <si>
    <t>Analyst notes (2)</t>
  </si>
  <si>
    <t>User Instructions:
1. Please complete the 'self-score' and 'self-description' columns (and provide attachment links as needed) for the current quarter for each RFI in which you've been invited to participate
2. Be sure to indicate your customer count per RFI (not total number of customers only) as it will impact your SolutionMap bubble size
3. Once you have completed your inputs, please log into your RFI profile page on spendmatters.com and use the 'RFI upload' button to submit your RFI document
4. The analysts will then complete the 'SM score' and 'Analyst notes' columns
5. The Administrator will send you a download link to your draft RFI scores and invite you to a draft scoring review meeting with the analyst
6. If you wish to alter your self-scoring before the draft scoring review meeting, please amend your scoring in the 'Self-score 2' and 'Reasoning' columns - and resubmit  as you did in step 3
If you need further information, please contact RFI Administrator Dina Cutrone at dcutrone@spendmatters.com</t>
  </si>
  <si>
    <t>COMPANY GENERAL INFORMATION</t>
  </si>
  <si>
    <t>Q4 18</t>
  </si>
  <si>
    <t>Q4 18: Please provide any new information (in the blue cells) below</t>
  </si>
  <si>
    <t>Zycus Inc.</t>
  </si>
  <si>
    <t xml:space="preserve">Zycus Solution supports catalog upload in multiple standard formats such as CIF, cXML, XLS, CSV, and OCI allowing easy upload of catalog, buyer or supplier can also paste link of catalog images in upload templates and solution will automatically upload the pictures making the onboarding process much easier. Catalog contents also supports rich content such as high quality pictures, item specification, supporting attachments and even allows configuration of custom fields as per client’s requirement. Every catalog may be linked to a supplier contact and contract number. Type of the catalog items can be defined at the time of creation along with UOM and currency of the item. Zycus eProc supports catalog to be marked as Green (Eco Friendly) and as Preferred Supplier. 
Zycus allows suppliers to easily upload and manage catalogs from Zycus supplier portal “ZSN”. ZSN “Zycus Supplier Portal” is a free of cost supplier network made by Zycus for suppliers. All catalogs are published with their validity dates, once expired catalog with automatically be made unavailable. Zycus Solutions also comes with a pre-defined role “Catalog manager” to manage and govern all the catalogs, all modification or publishing of new and existing catalogs can be routed through this roles approval. 
Zycus has leveraged its industry expertise of spend analysis in Zycus Procure to pay solutions, as we categorize catalogs items at the time of upload, which allow solution to intelligently populate search result for end user. Furthermore, classifying your spend at the of requisition not only minimize the time taken to raise a requisition but also classifying the spend at the very beginning makes future spend analysis process less cumbersome. Zycus can also utilize client custom taxonomy to categorize line items. 
Zycus Solution support punchouts which is very easy to configure in the admin user interface compared to other procure to pay solutions. Zycus also allows categorizing punchouts which allows punchouts to be suggested once search for marked categories.
</t>
  </si>
  <si>
    <t>Zycus has leveraged its industry expertise of spend analysis in Zycus Procure to pay solutions, as we categorize catalogs items at the time of upload, which allow solution to intelligently populate search result for end user. Furthermore, classifying your spend at the point of requisition not only minimize the time taken to raise a requisition but also classifying the spend at the very beginning makes future spend analysis process less cumbersome. Zycus can also utilize client custom taxonomy to categorize line items. Autoclass categorization for catalog, Zycus solution supports all ISO 4217 currencies, solution advanced development handles all the calculation of requisition created in different currency based on exchange rates updated by clients. Zycus has anticipated that various supplier have their own UOM, in order to mitigate that solution allows Supplier UOM codes mapping to Solution UOM.</t>
  </si>
  <si>
    <t xml:space="preserve">Zycus Solution supports catalog upload in multiple standard formats such as CIF, cXML, XLS, CS allowing easy upload of catalog, buyer or supplier can also paste link of catalog images in upload templates and solution will automatically upload the pictures making the onboarding process much easier. Catalog contents also supports rich content such as high quality pictures, item specification, supporting attachments and even allows configuration of custom fields as per client’s requirement. Zycus allows suppliers to easily upload and manage catalogs from Zycus supplier portal “ZSN”. ZSN “Zycus Supplier Portal” is a free of cost supplier network made by Zycus for suppliers. All catalogs are published with their validity dates, once expired catalog with automatically be made unavailable. Zycus Solutions also comes with a pre-defined role “Catalog manager” to manage and govern all the catalogs, all modification or publishing of new and existing catalogs can be routed through this roles approval. </t>
  </si>
  <si>
    <t xml:space="preserve">Zycus Procure to pay solution offers a highly configurable workflow engine which can be set up based on various triggers and business rules defined by client. The system leverages a Web 2.0 based, drag and drop enabled UI for Workflow creation, which is an intuitive engine for complex workflow creation without coming back to Zycus or modifying the back end code for creation/modification.  
Zycus Solution is built with various visual indicators for activities which will require approval. Consider a typical example. A requisition pending approval, requestor can see the status of the requisition without going inside the requisition using the smart tag next to requisition, similar UI can be found solution. All approver are notified via email alerts once approval is required along with notification on Zycus’ new UI.  
Zycus’ new UI alerts the user about all pending approval in one short however product segregated screen. Emails alerts are sent with quick approve links and quick access link to see complete information of the request. Zycus mobile app fills the gap providing access to approver to approve all requests on the go. Zycus app is available for both android and IOS.
</t>
  </si>
  <si>
    <t>Zycus offers a very unique approach to the shopping experience in that we leverage our patented artificial intelligence engine called AutoClass to guide users to catalog/non-catalog content. The AI engine suggests in real time categories of items, services, products, etc. that users need based on the key words they type in the search engine. This is very different from the keyword and item tagging approach leveraged by other software vendors in the space. Zycus supports both dedicated product and services catalogs as well as category based forms which we call Guided Buying forms. Additionally, we are working on developing (for release this quarter) advanced services catalogs. We are also under development of a full services procurement module (SOW based procurement) which will be releasing next quarter. Because we have a fully integrated suite of solutions, the contract management application complete with tiered price discounts, volume discounts, etc. are all supported in the solution. All of catalog management can be done by administrators of the solution with no involvement of IT staff.</t>
  </si>
  <si>
    <t>The Zycus mobile app currently supports capability to approve/reject requisitions, purchase orders, and invoices. We are currently developing the mobile app to have an end to end shopping, requisitioning experience.</t>
  </si>
  <si>
    <t>Zycus currently offers analytics on supplier catalogs uploaded including statistics on new items and total number of items, etc. One differentiator for Zycus is that our AI engine assigns a classification to each item in a catalog automatically. When the catalog is launched, the AI then guides users in the shopping experience to find those items. More advanced analytics are on the product roadmap and will be prioritized based on client demand.</t>
  </si>
  <si>
    <t xml:space="preserve">Dynamic Rate Cards, Time Sheets &amp; Integrated search for punch outs are few of the new functionalities on the road map
</t>
  </si>
  <si>
    <t>Zycus offers leveraged contracts through a partner relationship</t>
  </si>
  <si>
    <t>Zycus a cloud SaaS solution and we do not have plans of offering an on premise version.</t>
  </si>
  <si>
    <t>Zycus does not support this feature by design. We've evaluated it and feel that it encourages maverick spending at retail pricing. Our experience is that most everything that's needed can be found in existing contracts with existing vendors. If not, we feel that these requests should be routed to procurement for analysis rather than having a mechanism to go get something at a retail price.</t>
  </si>
  <si>
    <t>Zycus leverages artificial intelligence to guide users in the procurement process. The AI guides the users to correct catalog item, service, vendor, and contract. This is a huge differentiator for Zycus as the approach is fundamentally different from traditional keyword searching and item keyword tagging.</t>
  </si>
  <si>
    <t xml:space="preserve">Zycus Procure to pay solution supports requisition creation from both catalog and non-catalog items. For non-catalog item, Zycus offers forms based approach allowing requestor to specify item category and description before adding to requisition. Non-catalog items can also be marked with request to run a sourcing event for quotes. Requisition can be further be configured as client required as Zycus Solution are highly configurable with end number of custom field For example. Requisition for “Capital” purchase type requisition can be configured with different type field and requisition for “Expense” purchase type can be configured with different field.  
Zycus segregates all transactional and master data in a layer of security called a purchasing scope. Every end user is assigned with purchasing scope which governs user allowed order limit, scope specific approval workflow, cost center, user currency and user location/ Business unit. Once a requisition is created based on purchasing scope all the information like Delivery/ Bill to address, cost allocation are auto populated, however requestor can change this information and add new delivery address if required. Requestor ability to modify this information can also be controlled. Solution also provides the ability to spilt the cost between multiple cost center and allocate the cost to an existing project. Requestor and can  also easily add new item from the requisition itself.
</t>
  </si>
  <si>
    <t xml:space="preserve">Zycus Solutions access can be controlled by roles. Zycus solutions come with pre-defined roles which are created after understanding multiple business hierarchy, functionality of solution is divided across multiple tabs and higher roles can have access to multiple tabs while normal can have access to only few tabs, while multiple roles can also be assigned to user to achieve higher level of access. Zycus also provides flexibility to create custom roles as per client requirement to further modify the level of access. 
Zycus segregates all transactional and master data in a layer of security called a purchasing scope. Every end user is assigned with purchasing scope which governs end users allowed order limit, scope specific approval workflow, cost center, user currency and user location/ Business unit. Purchasing scope can be created for a specific company, location or business unit, also different types of scope can be created for different type of users to match business hierarchy. Zycus also offers catalog scope using which catalog visibility can be controlled to company, location and business units.
Zycus eProc landing page consist of a powerful search bar which is powered by Zycus’ patented artificial technology which intelligently populates the search result guiding the requestor to the right items at right price. Search bar is complimented with category bar which allows requestor to see all category specific items. Landing page also consist thumbnail of all the configured punchouts and non-catalog items forms for quick order. Furthermore, search result page is equipped with search filters on right side to filter results, along with the ability to quick compare multiple items providing amazon like experience. Zycus solution offers a user friendly experience which allows engage the users, it is also developed with multiple help tags to help the user to assist the guide the user toward correct steps. 
</t>
  </si>
  <si>
    <t xml:space="preserve">Zycus eProc landing page consist of a powerful search bar which is powered by Zycus’ patented artificial technology which intelligently populates the search result guiding the requestor to the right items at right price. Search bar is complimented with category bar which allows requestor to see all category specific items. Landing page also consist thumbnail of all the configured punchouts and non-catalog items forms for quick order. Furthermore, search result page is equipped with search filters on right side to filter results, along with the ability to quick compare multiple items providing amazon like experience. Zycus solution offers a user friendly experience which allows engage the users, it is also developed with multiple help tags to help the user to assist the guide the user toward correct steps. </t>
  </si>
  <si>
    <t xml:space="preserve">Zycus Solutions access can be controlled by roles. Zycus solutions come with pre-defined roles which are created after understanding multiple business hierarchy, functionality of solution is divided across multiple tabs and higher roles can have access to multiple tabs while normal roles can have access to only few tabs, while multiple roles can also be assigned to user to achieve higher level of access. Zycus also provides flexibility to create custom roles as per client requirement to further modify the level of access. 
Zycus segregates all transactional and master data in a layer of security called a purchasing scope. Every end user is assigned with purchasing scope which governs end users allowed order limit, scope specific approval workflow, cost center, user currency and user location/ Business unit. Purchasing scope can be created for a specific company, location or business unit, also different types of scope can be created for different type of users to match business hierarchy. Zycus also offers catalog scope using which catalog visibility can be controlled to company, location and business units.
</t>
  </si>
  <si>
    <t xml:space="preserve">Zycus has leveraged its industry expertise of spend analysis in Zycus Procure to pay solutions, as we categorize catalogs items at the time of upload, which allow solution to intelligently populate search result for end user. For example. If search laptop, solution will provides suggestion based on the keyword like notebook computers, computer accessories etc. Once these suggestion are selected all the items marked with categories will be displayed. Search can be further filtered using multiple parameter provided making the experience similar to an ecommerce website </t>
  </si>
  <si>
    <t xml:space="preserve">Zycus has leveraged its industry expertise of spend analysis in Zycus Procure to pay solutions, as we categorize catalogs items at the time of upload, which allow solution to intelligently populate search result for end user. For example. If search laptop, solution will provides suggestion based on the keyword like notebook computers, computer accessories etc. Once these suggestions are selected all the items marked with categories will be displayed. Search can be further filtered using multiple parameter provided making the experience similar to an ecommerce website. Furthermore solution will automatically list preferred suppliers and contracted supplier on top of the search results. Zycus solution can suggest Punchouts which can provides searched items based on categories marked for the punchouts. 
 For search which produces no results, Zycus offers form based approach where in requestor can either use existing category template, or create a free form to add descriptive information of item and provide quote and suggest suppliers. Requestor can also request for quotes and buyer can run a sourcing event through solution itself using seamless integration between Zycus procure to pay and Zycus eSourcing, form can be further added to the requisition like a catalog item. Note that we do not support this feature by design for the reasons described in item 16 of the catalogs tab of this sheet.
</t>
  </si>
  <si>
    <t xml:space="preserve">Zycus eProc offers requisition to be created with catalog items and non-catalog items. Zycus offers forms based approach to non-catalog categories of spends. Requestor can utilize preconfigured category forms to provide descriptive information for non-catalog items. Furthermore, Zycus supports adding items from configured Punchouts website into a requisition. Requestor can also raise a requisition on behalf of someone else. 
Budgets can be based on 7 different parameters company, location, business unit, department, cost center, GL accounts as well as categories. GL account can be set as default for purchase types, categories, cost center, location, departments &amp; business units. 
Zycus then further segregates all transactional and master data in a layer of security called a purchasing scope. Every end user is assigned with purchasing scope which governs user allowed order limit, scope specific approval workflow, cost center, user currency and user location/ Business unit. Zycus offers a highly flexible workflow engine which allows approval workflows to be created not only on end users role hierarchy, but also on line items or category of items. Workflows can be configured on based on multiple business rules and logic, Zycus workflows engine also support creation of conditional workflows. 
Zycus eProc solution support creation of standard PO and blanket PO, which can either backed by requisition. Zycus has made the requisition process rather simple as using purchasing scope most of the information is auto populated in the requisition, requestor has the ability to create requisition on behalf of someone else, mark the requisition as urgent and even leave comments for suppliers and internal stakeholder. Requisition can also be configured with various custom fields if required. Zycus also provide the ability to tag item with asset code.
Zycus offer flexibility to convert a single requisition to multiple PO, also combining multiple requisition line items to create a PO. Zycus Procure to pay has seamless integration with Zycus contract management which allows one touch flipping of all contract line items to a catalog with contracted prices. This not only enforces contracted prices to be used in catalog, also link the contract to catalog which display real time information on contract consumption and tracks all the PO created against it.
</t>
  </si>
  <si>
    <t>Zycus has an open API platform which enables us to integrate readily with systems such as those described.</t>
  </si>
  <si>
    <t>Zycus offers form based approach  for non catalog items where in requestor can either use existing category template, or create a free form to add descriptive information of item (Goods and services) and provide quote and suggest suppliers. Requestor can also request for quotes and buyer can run a sourcing event through solution itself using seamless integration between Zycus procure to pay and Zycus eSourcing, form can be further added to the requisition like a catalog item.  Zycus provides over 200 pre-configured forms off the shelf. Additionally, we are working on developing both advanced services catalog capabilities as well as a full SOW services procurement module. Zycus supports timesheets as part of the out of the box solution, and more advanced functionality such as milestone payments, deliverables in SOWs, etc. is being built at this time.</t>
  </si>
  <si>
    <t>Zycus has the unique ability to leverage artificial intelligence which guides users to preferred vendor relationships. Additionally, for non-catalog spend, procurement organizations have the capability to suggest appropriate vendors for the category to the user community. We create a culture of compliance with our approach which differentiates us in the way we manage these interactions with the buying community.</t>
  </si>
  <si>
    <t>Zycus solution allows items to be marked as favorites which can be accessed through favorites items, Requestor can also create basket which can contain multiple items for different catalog which can shared with other user and can be added to a new requisition. Requestor can also clone completed requisition to reorder similar items.</t>
  </si>
  <si>
    <t>Zycus Solution offer user manual providing complete information on all the functionality, along with ability to upload company specific user manual. Solution also comes with help videos for most functionalities. All the new updates comes with videos explaining updated functionalities. Zycus also has a live chat features which guides to user to Zycus' highly trained technical support.</t>
  </si>
  <si>
    <t>Requestor can  mark items as favorites which can be accessed through favorites items, Requestor can also create basket which can contain multiple items for different catalog which can shared with other user and can be added to a requisition. Zycus has made the requisition process rather simple as using purchasing scope, most of the information is auto populated in the requisition, requestor has the ability to create requisition on behalf of someone else, mark the requisition as urgent and even leave comments for suppliers and internal stakeholder. Requestor can change the shipping  address and add new address if required, requestor can split the cost to multiple cost centers and specify the delivery location for every line item. Requestor can link the requisition to budget where visual indicator can provide real time budget consumption information. All features as described in this requirement are supported by the Zycus solution.</t>
  </si>
  <si>
    <t>Zycus offers a highly flexible workflow engine which allows approval workflows to be created not only on end users role hierarchy, but also on line items or category of items. Workflows can be configured based on multiple business rules and logic, Zycus' workflow engine also supports creation of conditional workflows. Zycus Solution is built with various visual indicators for activities which will require approval. Consider a typical example. A requisition pending approval, requestor can see the status of the requisition without going inside the requisition using the smart tag next to requisition, similar UI can be found solution. All approver are notified via email alerts once approval is required along with notification on Zycus’ new UI.  
Zycus’ new UI alerts the user about all pending approval in one short however product segregated screen. Email alerts are sent with quick approve links and quick access link to see complete information of the request. Zycus mobile app fills the gap providing access to approver to approve all requests on the go. Zycus app ifs available for both android and IOS. Zycus supports auto-escalation. A major differentiator for Zycus in this area is the ability to split approvals easily and simply at a line item level to support more rapid approvals.</t>
  </si>
  <si>
    <t>Zycus eProc landing page consist of a powerful search bar which is powered by Zycus’ patented artificial technology which intelligently populates the search result guiding the requestor to the right items at right price. Search bar is complimented with category bar which allows requestor to see all category specific items. Landing page also consist thumbnail of all the configured punchouts and non-catalog items forms for quick order. Furthermore, search result page is equipped with search filters on right side to filter results, along with the ability to quick compare multiple items providing amazon like experience. Search results are always populated with preferred suppliers on top, even punchouts are suggested for searched categories. Zycus solution offers a user friendly experience which makes re questing process engaging rather than confusing. Solution is also developed with multiple help tags to help the user to assist the guide the user toward correct steps. 
Zycus Procure to pay solution supports requisition creation from both catalog and non-catalog items.  Zycus offers form based approach for non-catalog items where in requestor can either use existing category template, or create a free form to add descriptive information of item (Goods and services) and provide quote and suggest suppliers. Requestor can also request for quotes and buyer can run a sourcing event through solution itself using seamless integration between Zycus procure to pay and Zycus eSourcing, form can be further added to the requisition like a catalog item. Zycus eProc offers requisition to be created with catalog items and non-catalog items. Furthermore, Zycus supports adding items from configured Punchouts website into a requisition. 
Zycus has made the requisition process rather simple as using purchasing scope most of the information is auto populated in the requisition, requestor has the ability to create requisition on behalf of someone else, mark the requisition as urgent and even leave comments for suppliers and internal stakeholder. Requisition can also be configured with various custom fields if required.</t>
  </si>
  <si>
    <t>Zycus procure to pay solution has seamless integration with Zycus eSourcing Solution to support native quote process, wherein Buyer can run sourcing event for non catalog items requesting quotes. Using this seamless integration all the information provided for non-catalog item is automatically forwarded to sourcing event, which once conducted can send quotes back to procure to pay solution. The differentiator for Zycus in this area is that we have a function called Quick Source which offers a single screen sourcing event for simple bids as well as full RFQ and Auction capabilities fully integrated into the requisitioning process.</t>
  </si>
  <si>
    <t>Zycus solution allows Budgets to be linked to 7 different parameters -company, location, business unit, department, cost center, GL accounts as well as categories. Budget can be assigned at the time of requisition and can be set as default. Zycus provides multiple visual indicator to provide real time budget consumption information. Zycus has ready API to integrate with budget systems, Zycus has also hands on experience as we have integrated with few of our clients budget systems. Zycus can define tolerance level on the budget consumption which can trigger an workflow.</t>
  </si>
  <si>
    <t>Zycus supports integration to inventory management solutions for real-time visibility into on hand inventory quantities. We are currently deep in development of our advanced module for inventory management. This module will be released at the end of this quarter.</t>
  </si>
  <si>
    <t xml:space="preserve">Zycus has individual mobile apps for buyer and supplier which is available for android and IOS. Zycus Buyer apps offers flexibility to requestor to raise catalog requisition on the go, approve all pending approval request and receive alerts for all ongoing activities. Zycus Buyer app is built to connect with all the Zycus application using Zycus "Oneview" and unified search engine which allows one click access to all activities of searched supplier, with one view buyer can see all sourcing event, existing contract all performance development programs, purchase order and spend in one touch.
 Zycus Supplier app enables suppliers to view and acknowledge purchase order on the go. Supplier can also add or capture invoice pictures against invoice through the app and add to uploaded invoice list. </t>
  </si>
  <si>
    <t>Part of the huge value of the Zycus solution is not just limited to dashboarding from a P2P perspective, but the ability to dashboard from across the solution suite of all the Zycus products both strategic and transactional.</t>
  </si>
  <si>
    <t>Zycus solution support all ISO 4217 currencies, solution advanced development handles all the calculation of requisition created in different currency based on exchange rates updated by clients. Zycus has anticipated that various supplier have their own UOM, in order to mitigate that, solution allows Supplier UOM codes mapping to Solution UOM.</t>
  </si>
  <si>
    <t>Ability to create requisitions on the go with mobile</t>
  </si>
  <si>
    <t>As described in the catalogs tab, Zycus does not offer an on-premise solution by design.</t>
  </si>
  <si>
    <t xml:space="preserve">Zycus segregates all transactional and master data in a layer of security called a purchasing scope. Every end user is assigned with purchasing scope which governs user allowed order limit, scope specific approval workflow, cost center, user currency and user location/ Business unit. All requisition lands on buyer desk which are then converted to Purchase order, admin can control Buyers modification rights to Purchase Order. Touch less purchase order can also be enabled wherein PO is automatically created once the requisition is in approval limit. Zycus has seamless integration with Zycus contract management as it automatically pulls all the contract line item information and creates catalog with contracted prices. 
Zycus eProc offers flexibility to assign every child company and business unit under it with GL accounts. Multiple types of tax types and tax rates can be defined can be setup to apply automatically or manually based on location. Suppliers are also provided with flexibility to apply tax rates if required through Supplier portal.
Zycus offers a highly flexible workflow engine which allows approval workflows to be created not only on end users role hierarchy, but also on line items or category of items. Workflows can be configured on based on multiple business rules and logic, Zycus workflows engine also support creation of conditional workflows.
</t>
  </si>
  <si>
    <t xml:space="preserve">Zycus eProc solution support creation of standard PO and blanket PO, which can either backed by requisition. Zycus solution support more than 10 languages and support ISO 4217 currencies, solution advanced development handles all the calculation of requisition created in different currency based on exchange rates updated by clients. Zycus offer flexibility to convert a single requisition to multiple PO, also combining multiple requisition line items to create a PO.  Zycus offers ability to configure touch less PO generation which will automatically create and release PO based on condition defined. Zycus can also configure approval workflows on PO before it can be released. Zycus also offers flexibility to customize PO design as per client’s requirement. Zycus offer various ready PO templates out of the box. 
Zycus Procure to pay has seamless integration with Zycus contract management which allows one touch flipping of all contract line items to a catalog with contracted prices. This not only enforces contracted prices to be used in catalog, also link the contract to catalog which display real time information on contract consumption and tracks all the PO created against it.
Zycus has ready API which can ingest all the PO information from a 3rd party source system and process it in Zycus Solution.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
  </si>
  <si>
    <t>Zycus Procure to pay has seamless integration with Zycus contract management which allows one touch flipping of all contract line items to a catalog with contracted prices. This not only enforces contracted prices to be used in catalog, also link the contract to catalog which display real time information on contract consumption and tracks all the PO created against it. Furthermore, all catalogs can be specified with contract number for client not using Zycus Contract Management solution. Zycus Procure to pay comes with ready report which provided information on PO/requisition raised against contacts.</t>
  </si>
  <si>
    <t>Zycus offers an API to integrate to tax solutions. Further integrations to third party logistics providers, etc. is on the roadmap and will be prioritized based on client demand.</t>
  </si>
  <si>
    <t>Zycus solution supports uploading attachment at requisition level as well as PO level. Supplier visibility of document can be controlled. All Zycus application use strong encryption to protect customer data and communications. All https request are secured through TLS1.0 and above protocol to ensure security. Zycus solution can forward PO via  email, EDI, cXML or using Zycus Supplier portal. Supplier can also integrate through EDI, cXML or respond through Zycus Supplier portal, however using Zycus Supplier network "ZSN" suppliers can acknowledge/reject PO and further provide shipping notice against the same. Once confirmed, supplier can then create invoice and upload attachment against the PO from supplier portal itself with ability to add freight charge and tax if required. All of these activities are conducted through uniquely organized UI which guides the supplier in every step. PO can also be downloaded from ZSN in case if required. Zycus supplier network "ZSN" is a free of cost supplier portal develop to interact with all the zycus solution. Zycus maintain extensive audit trail for all the activities conducted on PO which includes who, when and what changes were made to the PO along with comments for all the changes. Zycus has ready API for PO which allows data transfer including attachment any 3rd party source system.</t>
  </si>
  <si>
    <t xml:space="preserve">Zycus solution can communicate with supplier via emails, EDI, cXML or using Zycus Supplier portal. Supplier can integrate through EDI, cXML with their systems or communicate through Zycus Supplier network "ZSN", however using Zycus Supplier network "ZSN" suppliers can acknowledge/reject PO and further provide shipping notice against the same. Once confirmed, supplier can then create invoice and upload attachment against the PO from supplier portal itself with ability to add freight charge and tax if required. All of these activities are conducted through uniquely organized UI which guides the supplier in every step. PO can also be downloaded from ZSN in case if required. Zycus supplier network "ZSN" is a free of cost supplier portal developed to interact with all the Zycus solution. 
“ZSN” Zycus Supplier network is a “one to many”, as suppliers can work with multiple companies through one unified supplier portal. ZSN allows supplier to create and maintain multiple profile for different clients, allowing them to participate in procurement activities of multiple clients through one unified portal. ZSN boasts a simple however very interactive UI which allows supplier to actively engage in complete all procurement activities. </t>
  </si>
  <si>
    <t xml:space="preserve">Zycus recommends using Zycus Supplier network "ZSN". Using “ZSN”, suppliers can acknowledge/reject PO and further provide shipping notice against the same. Once confirmed, supplier can then create invoice and upload attachment against the PO from supplier portal itself with ability to add freight charge and tax if required and manage disputes from the portal itself. All the supplier interactions against PO are logged in Zycus Solution audit trail with supplier’s comments providing greater visibility to status of the PO. </t>
  </si>
  <si>
    <t xml:space="preserve">Using Zycus Supplier network "ZSN" suppliers can acknowledge/confirm the PO however cannot modify the purchase order. In case of any exception, supplier can reject the PO with comments for buyer, and buyer can resubmit PO again after changes. Once PO is confirmed, suppliers can create shipping notice against the PO and also specify the shipment mode from wide preconfigured list. Supplier can also create invoice and can also make modification to invoiced items quantity and price if required. Supplier modification rights to invoice items quantity and price can be controlled by admin. Supplier can also upload attachment against the PO and add freight charge and tax if required. All the supplier interactions against PO are logged in Zycus Solution audit trail with supplier’s comments providing greater visibility to status of the PO. </t>
  </si>
  <si>
    <t xml:space="preserve">We can create a service compliant PO. Zycus is currently under process of developing our own services procurement solution which will be rolled out in the second quarter of 2017. This will be a major functional differentiator for us. </t>
  </si>
  <si>
    <t>Zycus has not seen any requirements for this in the market in either our customer base or prospective clients. This is a feature we would build based on client demand.</t>
  </si>
  <si>
    <t xml:space="preserve">Zycus has individual mobile apps for buyer and supplier which is available on android and IOS. Zycus Buyer apps offers flexibility to do approvals on the go, approve all pending approval request and receive alerts for all ongoing activities. On the near term roadmap this app will be extended to a full app-based shopping experience. Zycus Buyer app is built to connect with all the Zycus application using Zycus "Oneview" and unified search engine which allows one click access to all activities of searched supplier, with one view buyer can see all sourcing event, existing contract all performance development programs, purchase order and spend in one touch.
 Zycus Supplier app enables suppliers to view and acknowledge purchase order on the go. Supplier can also add or capture invoice pictures against invoice through the app and add to uploaded invoice list. 
</t>
  </si>
  <si>
    <t>Zycus provides reports, graphs, and dashboards for the data points such as those described in this requirement.</t>
  </si>
  <si>
    <t>Zycus solution support all ISO 4217 currencies, solution advanced development handles all the calculation of requisition created in different currency based on exchange rates updated by clients. The Zycus UI is also offered in 17 languages with additional ones currently under development.</t>
  </si>
  <si>
    <t xml:space="preserve">Few of the key functionalities in the road map include - 
Ability for suppliers to acknowledge &amp; adjust purchase orders
Ability to order selected items from a requisition
Splitting requisitions where partial items are awaiting quotes
</t>
  </si>
  <si>
    <t>A buyer as well as an end user can create goods receipt using the eProcurement solution. The receiving process supports negative quantities (return notes), receipt quantity validation (return or received quantity cannot be greater than ordered quantity), require a receipt vs no receipt required (Can be selected by buyer while sending out PO), requiring end user receipts, as well as email notifications for PO's without receipts.
Double-step receiving is currently under development as part of the inventory management capabilities that Zycus is adding to the eProcurement solution. Notes will be sent when no receipt is present as required in configurations.</t>
  </si>
  <si>
    <t>After confirming the PO, suppliers can create Advance Shipment Notices or Bill of Landing to inform buyer/end user about the shipment status. All this can be achieved by using Zycus' Supplier Network.</t>
  </si>
  <si>
    <t>Zycus eProcurement solution supports desktop receiving with the ability to receive partial quantity, receiving against open/blanket PO's, validate quantity against PO, returning goods post inspection by creating a return note as well as flexible matching rules during the 3 way match process with invoices and POs. Users can receive ordered goods using the web browser (mobile receiving is part of near term roadmap) by line item and also assign asset codes to each received good. 
Zycus also supports centralized receiving, receiving into inventory, and assigning asset codes. `</t>
  </si>
  <si>
    <t>Receiving forms an essential part of the Procure-to-Pay solution (eProc &amp; eInvoice) and enables 3-way matching with Invoices and POs enforcing higher compliance to processes and enabling quicker turnaround for the complete purchase process. Zycus supports receiving into inventory with integration to WMS systems. Goods receipt can be integrated with your ERP to be utilized for inventory incrementing.</t>
  </si>
  <si>
    <t>Mobile receiving is part of future product roadmap.</t>
  </si>
  <si>
    <t xml:space="preserve">Zycus eProcurement solution offers multiple reports to analyze goods receipt such as on-time delivery to compare committed date vs actual receive date, or track rate of returns against total goods ordered and many more. This data can also be utilized to automatically score suppliers using the supplier performance management solution. Full audit trails are also available to keep a tab on the process </t>
  </si>
  <si>
    <t>We are currently developing support for barcode/RFID support.</t>
  </si>
  <si>
    <t>Zycus has not seen any market demand for these features in either existing or prospective clients and would build these items as required.</t>
  </si>
  <si>
    <t>Zycus offers a unified portal for suppliers to register and interact with all Zycus solutions. A supplier can be invited by a buyer to register on the solution and will be available as an operational supplier post approval or can directly register on a supplier registration link and will be available as a potential supplier post approval. The registration form is completely configurable and can be used to capture all information related to the supplier as required by business. The data and documents collected can be verified manually or sent to an external party (through API integration) for verification. Buyer can also send reminders to registered supplier to fill additional information at any point of time. 
Zycus also allows for various enablement strategies for the supplier of different  technological readiness. For IT enabled supplier we allow for EDI/cXML integrations. For less automated suppliers we have the Supplier Network and email enablement to allow to carry out the needed collaborations. Zycus assists with trainings and enablement's at time of implementation. 
ZSN is free to use for your suppliers and provides an intuitive platform for registration and enabling supplier pre-qualification at time of onboarding suppliers (checks against blacklists also available). The pre-qualification parameters are flexible and configured based on business requirements and you can select an acceptance and rejection scoring. Based on the supplier responses and pre-defined parameters the automatic acceptance and rejection can be enabled. Parent/Child linkages are also captured as part of the process.
Dedicated global supplier enablement team and support during implementation phase. Unique supplier prioritization service provides faster time to value. Change Management team also shares best practices to enable higher possible ROI. Flexibility to prioritize suppliers based on Business Criticality and Technology Readiness. Suppliers responsible for top 80% transaction are on boarded on priority within 90 days. Faster Supplier Adoption includes Focus on existing supplier processes, Dedicated calls, Follow-ups and handholding, Access to UAT, Priority registration and system configuration.
Suppliers have helpdesks available throughout the entire on boarding process. We currently support a huge supplier group of our customers from major hotel, oil and gas, Insurance, manufacturing and healthcare verticals. 
Suppliers register on our ZSN using a web interface and access it over the internet. As the first step the supplier would have to create a profile, which further provides them with a username and password. This process usually tackles between 15-30 minutes based on the information the supplier needs to enter. While Zycus has no control over the amount of time the suppliers legal team would take to review the contracts, we have seen that these terms and conditions are generally accepted within 24 hours. Zycus does not charge any fees to the supplier for registering or transacting on the Network. 
From a training stand-point most organization have been able to sufficiently train their suppliers with one to two WebEx session of a few hours each. These WebEx session are run by Zycus and helps suppliers understand the process for registering, transacting and any FAQs.</t>
  </si>
  <si>
    <t xml:space="preserve">Zycus offers a flexible supplier information management solution where you decide what data is to be captured from the supplier and approve any changes before a supplier is active. The onus of maintaining accurate supplier information lies with the supplier enabling true supplier self service. Data can be validated against third party lists automatically or by a third party vendor that specializes in validation such as GRMS.
We have the ability to mask certain fields based on privacy needs or to turn them off as well. Custom fields available in the supplier management system can also be encrypted. We also have role based authorization and access control so only the right people have access to the supplier information. All changes to the profile require approval before they are published an are also captured as part of the audit trail.
The solution is flexible enough to provide any number of fields to capture all details pertaining to the supplier including financial risk assessments, regulatory reports, localized requirements, etc. The fields can also be cascading so as to make them visible to only a specific set of suppliers based on a specific condition. The data collected from the supplier can be vetted by customer team before approval or sent across to a third party like GRMS.
The solution features workflow for all new supplier on boarding requests as well as for any edits to the supplier profile. The workflow is dynamic and can be triggered on based on multiple parameters such as category, region, commodity, etc. You can also create a pre-qualification process which rates the supplier on certain key criteria in your questionnaire eg certifications risk ratings etc. (configurable based on business requirements). 
A customer can access many supplier records at the same time using the interface on their end and a supplier has the same abilities to access all the customers they cater to by navigating to the required customer (Simple dropdown) on the ZSN network and perform tasks for all from a single screen.
One-to-Many: Suppliers also can have the option of having multiple profiles for each customer hence customer specific supplier profiles can be configured. This provides flexibility on what aspects are to be covered in the supplier profile for your company according to your business requirements.
</t>
  </si>
  <si>
    <t xml:space="preserve">Contracted items are marked during searches to enforce higher contract usage. You can also monitor contracted spend for both PO and Non-PO invoices for contracts within the Zycus suite. 
Zycus Supplier Performance solution can be used to populate supplier scorecards with a combination of KPI's. The solution can send out surveys to suppliers or internal stakeholders to collect responses and even take direct feeds for quantitative data.  Strategic suppliers would require more Risk, Responsiveness, Innovation and Operating Performance type of scorecards, while indirect would want simpler measurements. The results collected as part of the survey can be analyzed and under performing suppliers can be placed in supplier development program. 
For continuous risk monitoring, Zycus can integrate with third party providers such as GRMS to track and validate supplier information including risk ratings.
</t>
  </si>
  <si>
    <t>Suppliers can manage the complete catalog process from the portal for both hosted as well as punchouts catalogs. This would include uploading, editing and updating catalogs, publishing catalogs for approvals, configuring punchouts links, etc. Every new catalog as well as changes to the catalog is routed through a pre-configured approval process.</t>
  </si>
  <si>
    <t xml:space="preserve">Suppliers can collaborate, receive purchase orders, confirm/reject/receive amendments to purchase orders, create &amp; track invoices, track payments etc. </t>
  </si>
  <si>
    <t>Suppliers can submit invoices directly on the portal using the solution interface they can either flip the invoice, create a new invoice from scratch or upload a scanned copy of the invoice to fill invoice details in a side-by-side editing window. They can also email invoices directly to the buyer who can upload them on the solution as well leveraging OCR capabilities. 
Zycus supplier network is the suppliers gateway to all its clients. Suppliers can choose to view all POs and Invoices or select a specific client from a dropdown and see relevant information, all of it on a single log-on.</t>
  </si>
  <si>
    <t>Some of the value-added features and abilities the Zycus Supplier Network offers are:
1. Suppliers on the network can see payment status
2. Suppliers can maintain a single login for viewing invoices from different customers
3. Suppliers are able to perform additional activities like contract negotiations, performance surveys and profile updates etc. from a single login
4. Suppliers can maintain and update their catalogs from this portal
5. For Non-PO invoices the suppliers submit, there is an option to OCR these invoices before processing
6. For a one time supplier/ low-volume supplier, specific profile requirements can be setup to capture only necessary documents. A simple conditional workflow can also be set-up to enable quicker processing while keeping in mind the compliance. These suppliers can then be asked for quotes using quick source and orders can be placed. The workflow set on low dollar value could be triggered keeping the process efficient while maintain compliance. This would enable quicker turnaround for such purchases.
7. Suppliers not registered on the network will have email based access and notifications to new POs and can accept the PO by using a one click registration</t>
  </si>
  <si>
    <t xml:space="preserve">We can get the data from the source system directly into our systems with no need for intermediaries. We can connect to EDI interfaces. </t>
  </si>
  <si>
    <t>Supplier can transact with the buyer without registering on the portal as well. When a PO is released, an email notification with PO details is sent out to the supplier. He could either register on the portal, carry out a one click registration and transact electronically (flip po to invoice, send ASN, etc.) or chose to reply with a confirmation and send invoice directly to the buyer. Having said that, most of our custoemrs prefer suppliers to directly use the portal for all transactions. Not only is our supplier portal free &amp; easy to use, it also helps enforce compliance and maintain logs for future audits.
The supplier needs to register on the portal only once to receive actionable email alerts in their mailboxes. These alerts can be used to confirm PO's, provide ASN or send invoices without the need to log-in to the portal again and again. 
For EDI/cXML connections, supplier need to be on the portal to configure and maintain their connection preferences.</t>
  </si>
  <si>
    <t xml:space="preserve">Zycus eProcurement solution offers do it yourself configuration for the administrator to make any configuration related changes. This enables company administrators to change configurations on the fly for all mentioned data elements. Fields and forms can be configured easily for different set of tasks. Free text eForms can be configured for guided buying (off-catalog) purchases as well as process eforms for PR and PO's for capturing any other information required.
The key to a multiple ERP implementation with single/multiple chart of accounts structure would be scoping. The ERP and the chart of account rules should be scoped uniquely. Scope can be used to define rules based on multiple chart of accounts using any common thread which will help the system understand the way in which the chart of account is supposed to work. For a highly complex set of chart of account logic, transition can also be handled at the middleware during integration and mapped accordingly to the eProcurement solution.
Process eforms are available with a varied selection of field types (text box, radio, date picker, etc). 
We also have category eforms which are custom forms that can be defined for specific categories (lets say if I am buying Nuclear Technology, I have to answer certain additional questions)
In addition, there are line level eforms as well where you can have master data values. All the eform fields can be integrated. However, you cannot have any business logic based on them
</t>
  </si>
  <si>
    <t>Zycus eProcurement solution offers custom business rules which enables you to create business rules based on all fields available in the solution. For eg, if price quoted by supplier is ticked while creating a PR, then PO can be generated automatically and sent across to the supplier.</t>
  </si>
  <si>
    <t>The eProcurement solution maintains a currency master, which is an internal master table for currency and conversions. We support all ISO currencies and these can be enabled or disabled at the tenant level. Usually businesses pre-negotiate exchange values for a specific time period. These negotiated rates can be easily uploaded and maintained on the solution. We also support linking to third party currency feeds for automatic conversion.</t>
  </si>
  <si>
    <t>Zycus uses scope to define activities that can be controlled by a single user. We have seen customers using a single administrator for business and technical purposes as well as multiple administrators for different configurations. Configurations can be assigned to an administrator and the scope can be governed from the solution itself. For all configurations, whether business or technical, no coding or development activity is required</t>
  </si>
  <si>
    <t>No, all configurations can be managed by company administrator, provided he has the necessary permissions to make those changes. Moreover, Zycus assigns a technical account manager post implementation to work with the customer teams as a consultant. The primary  responsibility of the technical account manager is to provide operational support to the project, management of issues improve customer adoption, product performance and operational health. We do not charge additional fees for a TAM and is part of the standard Zycus customer support offering.</t>
  </si>
  <si>
    <t>We typically do not perform specific customizations only rolled out to single customers due to our multi-tenant SAAS delivery model. 
Zycus products are continuously enhanced taking into account customers’ feedback and upgraded to provide enhancements &amp; features to meet market need. For any new feature request, Zycus has a bi-annual Voice-of-Customer process to gather customer feedback which shapes product development roadmap. Any customizations that go through the VOC program are deployed for the entire customer base.</t>
  </si>
  <si>
    <t xml:space="preserve">Zycus solution is delivered in multi-tenant mode. For Zycus solutions separate database schemas are created for each tenant which ensures there is no data leak. Creating separate Schema per customer is preferred mechanism for keeping data secured. Zycus uses various products like  PHP , JAVA, Tomcat, nginx etc, Please refer attached document providing more clarity on Zycus Cloud Architecture. </t>
  </si>
  <si>
    <t>Zycus only leverages artificial intelligence to guide users in the procurement process. The AI guides the users to correct catalog item, service, vendor, and contract. This is a huge differentiator for Zycus as the approach is fundamentally different from traditional keyword searching and item keyword tagging.</t>
  </si>
  <si>
    <t>Zycus uses Big Data technology for processing huge amounts of data. This is leveraged during spend analysis as well as powers our natural language search "Ask Anything".</t>
  </si>
  <si>
    <t>Zycus is currently evaluating future road map developments in this regard</t>
  </si>
  <si>
    <t xml:space="preserve">Zycus has individual mobile apps for buyer and supplier which is available for android and IOS. Zycus Buyer apps offers flexibility to do approvals on the go, approve all pending approval request and receive alerts for all ongoing activities. On the near term roadmap this app will be extended to a full app-based shopping experience. Zycus Buyer app is built to connect with all the Zycus application using Zycus "Oneview" and unified search engine which allows one click access to all activities of searched supplier, with one view buyer can see all sourcing event, existing contract all performance development programs, purchase order and spend in one touch.
 Zycus Supplier app enables suppliers to view and acknowledge purchase order on the go. Supplier can also add or capture invoice pictures against invoice through the app and add to uploaded invoice list. 
</t>
  </si>
  <si>
    <t>Zycus has not seen any market demand for these features in either existing or prospective clients and would build these items as required</t>
  </si>
  <si>
    <t xml:space="preserve">Zycus has recently implemented OCR technology in our invoicing solutions, Our OCR technology  currently allows capturing major invoice fields, having said we do it more accurately then any other providers in the same segment. Zycus is working towards enhancing the capability to support extraction of customer specific fields.  </t>
  </si>
  <si>
    <t>Zycus' new UI offers self learning search mechnism "ask anything", which populates information from all zycus solutions in one unified window as a response to native language queries. For e.g., you can ask for "All contracts expiring in the next 3 months or PO's sent out in the last 15 days". This new search leverages advanced intelligence to learn overtime from end user's search history and improve response accuracy.</t>
  </si>
  <si>
    <t>As Zycus we don’t evaluate success of product only by the features of the solution, we also evaluate the user adoption of the tool as it will be the user who will bring value of the solution. Keeping this in mind Zycus has built the solution with the most user friendly UI possible, Zycus solutions are built with multiple various Help Tags, shadow overlay, notification highlights to help user adoption. Zycus Solution also comes with user manual for every specific role, along with video instructions for all the functionalities as well as new releases. All activities conducted in Zycus Solution are tagged with comments for visibility and understanding of other stakeholders. Zycus also has a trained and certified technical support team which is available 24/5 over calls, one lick chats and emails for support.</t>
  </si>
  <si>
    <t>Zycus enables incorporation of customer specific taxonomy to the data model &amp; UI</t>
  </si>
  <si>
    <t>Zycus Integration approaches are based on open standards for e.g. API(REST) , XML (File based). We also have our Zycus’s entity model specifications described as zDocs for the various Business entities corresponding to the Zycus suite of products. For integration with suppliers we support open standards like cXML, EDI.</t>
  </si>
  <si>
    <t>Zycus has successfully implemented its solutions over the years with multiple systems and ERP’s such as SAP, Oracle, other modules and systems in organization for seamless data exchange between systems.
Yes.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Typically, our customers use iConsole APIs to interact with the comprehensive suite of Zycus products, extract the data on a scheduled basis and in a standardized manner. This gives our customers complete control over the data sync frequency. iConsole APIs are a great way to save on the development efforts.</t>
  </si>
  <si>
    <t>Zycus leverages its statistical approach AI based classification engine AutoClass. Autoclass is Zycus Patented AI Classification engine.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Zycus leverages external intelligence to inform it that – Hewlett Packard &amp; Compaq have now merged and form a parent-child relationship. This external intelligence is aggregated from 3rd party specialist in this space. These vendors also provide additional information like diversity status, credit risk ratings etc. Zycus also leverage AI engine in in Zycus Procure to Pay to suggests in real time categories of items, services, products, etc that users need based on the key words they type in the search engine. This is very different from the keyword and item tagging approach leveraged by other software vendors in the space. 
Zycus Supplier information Management can leverage data from Various supplier blacklists like OFAC-SDN, DPL, EU. All supplier creation and modification activities will be checked against these supplier black lists.
Supplier blacklist checks are performed for all possible entry points of blacklisted supplier data like Supplier Name, Supplier Address, and Supplier Contact Names etc. Zycus Supplier information management can also validate supplier information with GRMS(Global Risk Management Solutions) and can also utilize other third party solution for verification.</t>
  </si>
  <si>
    <t>Zycus leverages services of BPO partners viz. GRMS, Dun &amp; Bradstreet, Equifax to provide services related to risk management, compliance etc.</t>
  </si>
  <si>
    <t>Leveraging Zycus' existing internal as well as partner resources, Zycus provides the ability to deliver the whole range of professional services to customers</t>
  </si>
  <si>
    <t>Invocus allows you to automate your AP process with the same ease of use that Zycus is known for across its procurement suite. e-Invoicing focuses on a Portal based approach to invoice processing, providing a one stop shop to process &amp; manage your invoices, manage workflows &amp; handle supplier queries allowing you to capture early payment discounts and moving all your matching and processing to a cloud based system. 
Invocus provides a SaaS-based Supplier Network that allows suppliers to send invoices in electronic format as an improvement over paper or email invoices. The accuracy of such invoices is near 100% both at the header and line level.
In addition to the invoice process mentioned above, Invocus also provides cloud based OCR to extract data from email / scanned invoices.  
Invocus also brings various Supplier enablement and invoice receiving capabilities allowing for suppliers to send invoices electronically via cXML/EDI, Supplier Network, e-Mailbox and a mobile app for scanning and sending across invoices directly to their customers (OCR capability available).
Invocus can handle both PO Backed and Non-PO Backed invoices to be processed via methods mentioned above.
Invocus ensures compliance and governance is incorporated in to the entire e-invoicing process. 2way/3way matching of PO, Invoice, and goods receipts alongside dynamic approval workflows ensure integrity of the processes in case of any exceptions. Various tolerances can also be configured based on business requirement in terms of invoice value, taxes, quantity, freight, etc. Various cost centers and GL codes can also be assigned for these invoices.
Capabilities to incorporate auto matching alongside defining standard payment terms also allow for straight-through touchless processing hence reducing manual AP intervention to a great extent.
We integrate invoices to the customer's ERP system and get payment feedback from it, with information showing on the Invocus and Supplier Portals.</t>
  </si>
  <si>
    <t>Invocus provides ZSN (Zycus Supplier Network) which enables collaboration with your suppliers to enable access on a single platform. The Supplier network allows suppliers to flip POs into Invoices, upload files and track invoice status. Suppliers' ERP can also send data to Invocus through ZSN via cXML. EDI support is also available for suppliers transacting on EDI technology. XMl templates for data capture are also available with technology cXML. 
Invocus integrates with the customer's ERP to allow for processing of POs and GRNs. POs will also reflect on the Supplier network. Invocus leverages OCR technology for PDF and Image (tiff, jpeg, png, etc) invoices in order to convert them to text. We use the labeling approach rather than the template approach to increase accuracy of data capture via OCR. Moreover, for validation purposes split-screen processing is provided in order to easily review captured data in order to eliminate any possible errors. Some intelligent validations also exist. For example, if, while creating a Non-PO invoice a PO exists, the system highlights available PO's for invoicing. Various other validations such as restricting duplicate PO numbers are also available.
SLA- The accuracy of OCR technology is dependent on several factors such as receipt method, format and structure of the invoice. At the header level, Zycus can provide an SLA of 75% to 90%. 
We can take an upload of all invoices from internal mailroom or 3rd party service provider (where manual extraction of invoice data occurs) via cXML. Unless it is a specific requirement, customers don't generally need a mailroom approach because we have automatic email extraction from an e-Mailbox. Suppliers can directly mail the invoices at an email address (e.g invoices@companyname.com) where the solution captures the data using OCR, eliminating manual effort altogether.
Mobile apps (iOS and Android) are available for both, the customer and their suppliers. Actionable email notifications are also sent at key steps of the process and approvals can be made via the email itself.</t>
  </si>
  <si>
    <t>Basic functionality is currently available. Contract numbers can be linked to POs' and invoices, and we can track contract utilization from this linkage. Other features are currently under development as part of our solution roadmap. Automated price mapping and contract details mapping to invoice is being developed. In a matching situation, the solution allows users to match the PO, linked invoice and the service receipt. These receipts which reflect dollar amount/ hours of work done, can be a workaround for service entry sheets - which are currently being developed under our larger product roadmap of workforce and SOW governance.</t>
  </si>
  <si>
    <t>Comments/ communication and attachments can be  conveyed between internal stakeholders and suppliers when transacting on an invoice. On certain actions (accepting PO, returning Invoice, rejecting invoice, request for changes, etc.) all status changes and updates are shared with suppliers and internal stakeholders. Internal collaboration is also available via approval workflows, capturing audit history, capturing internal comments, and sharing documents and attachments "in-solution" as well as via email.</t>
  </si>
  <si>
    <t>Invocus incorporates both 2 way and 3 way matching based on business requirements and configured accordingly. Straight through touchless processing can be configured with the help of auto-matching and wherever standard payment terms have been defined, hence reducing manual efforts on matched invoices and increasing productivity. Matching rules can be setup based on dollar amount, category, business unit, invoice type (PO/ non-PO), GL account, etc.
We can integrated with Vertex (3rd party solution) for tax validation. 
Dynamic approval workflows can be defined based on cost centers, GL accounts, categories, invoice value etc. all of which are configurable based on business requirements.  For every object (PO, Invoice, Receipt), complete audit trails of actions are stored in-solution.
Invocus can migrate approval processes from the current system to our solution during implementation. We can also incorporate organizational hierarchy structure in the approval workflow. Approval workflows with reporting managers within the flow are available along with reminders to complete actions if a certain period of time has passed. Delegations are possible, both time-based and adhoc approval delegations.
Below are some examples of complex rules and  scenarios:
Customer Example 1 uses both PO and Non PO invoices in the Zycus application. The PO invoices have been setup such that they require the approvals of the reporting manager until approval authority is exceeded. For NON PO invoices, the AP manager can submit the Invoice for coding to the appropriate users and then can then submit the invoices for approval. Special invoice approval processes have been incorporated for utilities and Taxes. 
The matching process requires receipt creation for PO invoices. Also the tolerances have been setup on the Invoice amounts and are applied as per the ship to location of the orders.
Customer Example 2 has both PO and Non PO invoice processing. The paper copy of the invoices are uploaded in the Zycus application and through queue management the invoices are flipped. There is a 3 way matching for the PO invoices and the invoices that fail 3 way matching go on hold, once the receipt is added for these invoices they automatically come out of on-hold status and a 3 way matching is retriggered.
Customer Example 3 has streamlined their business process to create an invoice using a PO reference only. The Non PO request and the provider refunds for an insurance company like this is processed using a PO reference. The Matching rules have been setup based on the categories and supplier. For services that do not require receipt the invoices are routes to the requesters for approval. If the 3 way matching fails for invoices then a special process has been setup to ensure that the PO is amended and there is 100% compliance to 3-way matching. The tax tolerances have been defined based on the ship to location.</t>
  </si>
  <si>
    <t>Invocus allows for Seamless integration with Zycus' end to end P2P solution to manage the complete procure to pay cycle. Right from creating requisitions for catalog/non-catalog items to flipping them into Purchase orders sent directly to the Zycus supplier network; then confirming and flipping these PO's into invoices which are then sent for further processing. Invocus can also integrate to contract management to get the contracted supplier information in the invoice. When these "on-contract" invoices are then analyzed in spend analysis, customers can get deep visibility into their spend. In this way, Invocus integrates seamlessly to the other products in the Zycus suite. Various matching processes are enabled for compliance and governance, like options to enable auto-matching (2 way and 3 way matching are both supported and configurable based on different parameters). Dynamic approval workflows can be configured based on various parameters to enable governance and also available as a part of the audit trail for better visibility and tracking. Mandatory fields can also be configured at every data entry point to eliminate any missing information, eg GL codes, Asset codes, Category etc can be set to mandatory based on your requirements. 
We currently have the following basic features for inventory management:
1.       Setting up inventory items
2.       Setting up warehouses and assigning them to inventory items
3.       Search items from internal warehouses
4.       Internal requisitions for inventory items &amp; receiving them
We are in the process of building additional features for inventory management:
Stock quantity management, Replenishment of inventory items, Backorders, Cycle counts, Pick lists, Internal inventory transfers and adjustments, Receiving items to inventory, Asset tracking for inventories (IT, equipment, etc.) ,Inventory management on mobile, Reorder point alerts, Barcode generation &amp; scanning (automated receipts, picking, cycle count, reordering) ,RFID integration, Kanban replenishments.
As a pioneer in building a truly integrated source-to-pay suite of solutions, we have kept ease of integration with any ERP or third-party system as a key consideration during our product development. By investing in the right technologies and processes, Zycus brings flexibility and simplicity to integration, thus offering our customers a cohesive central platform for all procurement operations. Zycus REST API provides a way to integrate easily with Zycus Suite of Products. Zycus REST API provides a way to integrate easily with Zycus suite of Products. Typically, our customers use iConsole APIs to interact with the comprehensive suite of Zycus products, extract the data on a scheduled basis and in a standardized manner. Another supported method of integration is the FTP file upload. Integration is available for both, master data (users, suppliers, GL accounts, etc) and transactions (Invoice, PO, goods receipt).</t>
  </si>
  <si>
    <t>As of now, we enable digital signatures and archiving as part of the same process. 
As per the Directive 2010/45 related to Post Audit (EU) countries, we enable proving of Integrity and Authenticity by way of QUALIFIED ELECTRONIC SIGNATURE/SEAL OPTION – so that the electronic invoice exchanged enjoys the presumption of integrity of the data and of correctness of the origin of the data included therein. We enable such electronic signatures / digital signatures for invoices generated via:
•         cXML/EDI invoices
•         Invoices created or flipped from POs on Zycus Supplier Network
•         Invoices sent through emails
These are enabled in our solution via a specific module which, as per the requirement, can be connected to the Zycus Supplier Network / eInvoicing solution. This module facilitates digital signing with Trustweaver.
Below are the steps involved in the process of digital signatures:
•       The Supplier provides unsigned invoice data to the Hub (Zycus) in a pre-agreed format. 
•       Zycus maps and transforms the invoice data into the final format
•       Zycus sends the invoice data to TrustWeaver-Signing™
•       Trustweaver signs the invoices with the appropriate certificates
       –  one or two signatures according to the Compliance Map™
       –  signed certificate validation data from the appropriate CA(s)
       –  a cryptographic verification of the e-signature
       – time-stamps associating a secure time assertion with the sign and validate steps in this process. 
•       The e-invoice is returned. This document is both the Supplier’s and the Buyer’s original e-invoice.
Our solution has an intelligent automated matching based on configurable tolerances. We enable 2-way matching on unit price, quantity, taxes, freight charges, insurance, excise and extra charges by way of matching against the reference PO and additionally 3-way matching on the quantity received as per the Goods Received Note. This ensures that buyers are not charged extra than what was discussed on the PO or what was received as per GRN. Additionally, for contract compliance, we enable contract number tagging on invoices and POs.
As part of integration to drive business reporting in third-party systems in areas of tax, accounting, etc. we take care of Cost center, Project, Address, Location, Budget, Item Master whereby Client’s third party system is considered as data master and data flows to Invocus eInvoicing solution. Zycus iConsole acts as the integration platform which receives the data from systems behind customer firewall and sends respective acknowledgement. 
• Respective master data interface is triggered as scheduled 
• Cost Center, GL Accounts, Projects, Tax Table data is pulled from ERP
Each invoice is coded with respective Cost booking and Accounting information either directly from the reference PO or manually by way of data input on the screen for Non-PO invoices. For this we have invoice level fields such as below:
• Fields under ‘Cost Booking’ for each invoice
o Item name
o Business Unit
o Cost Center
o Amount
• Fields under ‘Accounting’ for each invoice
o Item name
o Purchase Type – e.g. Capital
o GL Type
o GL Account
o Asset Code
o Amount
We take care of internal and external auditing requirements (e.g., evidence/traceability, system and processing logs, e-invoice archives, etc.) through a ubiquitous audit trail for all documents such as invoices, credit memos etc. which flowing throughout the invoicing solution. This document level audit trail captures all information related to invoice such as:
• Actions taken: Invoice received, confirmed, on-hold
• Users that have taken the respective actions
• Role of the user concerned – e.g. Invoice manager
• Date and Time stamps for each action
• Versions of invoice at each stage  (clickable and viewable in detail for reference)
• Comments against each stage (e.g. Put on hold due to missing receipts, Ordered against PO number 02410)
We have various integration approaches to drive business reporting in third-party systems :
-We enable excel exports of all reports from our application
-We can send data files to a flat file servers for external BI solutions can take them and represent them in their solution
-we also allow for a full SQL data dump which gives the 3rd party solution the complete back-end data which can be used for external reporting, auditing, e-discovery purposes, etc</t>
  </si>
  <si>
    <t>1. Security features
  o ROADMAP: Finger print or Touch ID for log in so that loss or misplacement of the smartphone doesn’t pose a hindrance to data security
  o Access to Mobile app is enabled via a securely generated ‘PIN’ which serves as password for the app
-The PIN should be at least 6 alpha-numeric characters
-The PIN should only be in English characters
-The PIN should consist of at least one uppercase character, one lowercase character and one numeric character
-The ‘PIN’ can be created or changed only from the web login interface for additional security so that loss or misplacement of the smartphone doesn’t pose a hindrance
2. Buyer Side features
  o Dashboard
-View a quick snapshot of recent alerts, notifications, and approvals 
-Access document level details for PO and invoices at the finger tips such as – PO number, Invoice number, Customer name, Invoice or PO date, Supplier name, PO or Invoice value and Reference information for Invoices such as ‘PO number’ or ‘Non-PO invoice’ and status of the same such as ‘notified’, ‘submitted’, ‘confirmed’, ‘approved’, ‘rejected’, ‘in progress’.
  o One View for Supplier Information
-Free text supplier search
-Enter comments for suppliers which can be viewed by all other users
-Access Supplier Master Data – such as Supplier name, Supplier contact person, address, number of facilities, contact information for calling or emailing
-Locate supplier facilities on the Map
-Next Release Cycle: Group multiple supplier entities for consolidated view of information across subsidiaries
-Next Release Cycle: Email concerned Supplier Details snapshot to colleagues or stakeholders for easy and quick information sharing
-Immediate Roadmap: Attach relevant files for suppliers in a number of formats such as xls, xls, doc, docx, txt, png, jpeg, ppt, pptx, pdf
  o Approvals
-Manage invoice approvals from within the mobile app for faster and agile invoice approval cycle
-Filter invoices by status such as ‘Pending’, ‘Approved’, ‘Rejected’, ‘Withdrawn’
-Reject or Approve invoices 
-Enter comments while approving or rejecting invoices
-Identify invoices by upfront Invoice Numbers mentioned against them
-View the detailed approval status for selected invoice – such as approver name, and comments by previous approval in the workflow
-View invoice header data and item level descriptions such as – invoice number, requester, invoice date, invoice item details, unit price, total amount
-Immediate Roadmap: Delegate approvals for invoices to concerned stakeholders and relevant approvers by searching them and enter comments as well while delegating
3. Supplier Side features
  o Dashboard
-View a quick snapshot of recent POs and Invoices exchanged 
-Access document level details for PO and invoices at the finger tips such as – PO number, Invoice number, Customer name, Invoice or PO date, Supplier name, PO or Invoice value and Reference information for Invoices such as ‘PO number’ or ‘Non-PO invoice’ and status of the same such as ‘notified’, ‘submitted’, ‘confirmed’, ‘approved’, ‘rejected’, ‘in progress’.
  o Manage POs
-View Orders List
-Search &amp; Filter Orders
     •By status such as unconfirmed, confirmed, notified, invoiced, rejected, cancelled, closed, draft, submitted, received
     •By days received in last
     •By dates released in
-Detailed View of individual Orders
     •Header details such as PO number, Customer name, Supplier contact, Released date
     •Basic details such as Delivery terms, Payment terms, Billing address, Customer name, Supplier Company, Delivery date, Estimated delivery date, Delivery address, Contract number, Invoice address, Organization unit etc.
     •Attachments such as relevant PDFs and JPEGs
     •Items List such as Item subtotal value, Total discount value, Taxes value, Item wise descriptions, Market price, Unit price, Item quantity, Delivery date, Unit of Measure (UOM) etc.
     •Tax &amp; Charges such as Total tax amount, Tax type, Tax name, Tax rate, Total charges
   o Manage Invoices
-View Invoices List
-Search &amp; Filter Invoices
     • By status such as Draft, Submitted, Approved, Paid, Cancelled, Rejected, In Progress
     • By days
     • By dates
-Detailed View of individual Invoices
     • Header details such as Invoice title/number, Customer name, Supplier contact, Invoice date, Reference information such as PO number or Non-PO invoice
     • Basic details such as Invoice Number, Supplier Company, Description, Invoice date, Payment days, Payment terms, Comments, Invoice due date, Invoice to address
     • Attachments such as relevant PDFs and JPEGs
     • Items List such as Item subtotal, Total discount, Taxes, Item number, Market price, Unit price, Invoiced quantity, Unit of Measure (UOM) etc.
     •Tax &amp; Charges such as Total tax amount, Tax type, Tax name, Tax rate, Total charges, Freight charges, Insurance charges etc.
   o Manage Uploads
-View List of Uploaded images
-Upload new document or image
    • Capture photo of paper invoices directly from device camera &amp; upload to the list
    • Upload photo of paper invoices directly from device gallery
    • Enter header level details such as Invoice number, Customer name, Supplier name</t>
  </si>
  <si>
    <t xml:space="preserve">Zycus incorporates Autoclass which is a gold standard industry leading solution for classification which is at the core of the spend analytics solution. The solution uses Artificial intelligence to better slice and dice data for better visibility and classification. Zycus also provides intuitive reporting and dashboards enabling visibility and  savings opportunity creation.
A Spend Miner section runs all the mined data through Category, Supplier, and Compliance based strategies to automatically provide possible categories &amp; savings percentages that might be obtained from those categories. For example, in the category based strategy section, the supplier rationalization strategy might suggest a category where supplier rationalization might yield millions in savings, based on negotiation leverage available and a configurable formula. Similarly within the compliance strategy section, the purchase price variance strategy could be an available option.
Buying behavior reports are also available to gain visibility into aspects such as who are you buying from, Business Unit purchase trends, etc 
From a forecasting stand-point we provide the reports and data which one can use to plan and forecast. Although forecasting is currently not a part of the product offering, it is an integral part of our product vision.
All the information required for auditing is available within the solution. Invoice creation date and time, approval information, processing info, changes made among other information are all available for auditing purposes. We take it one step further with our upcoming function iAudit which will be able to leverage ready to use controls across system configurations, workflows, etc. - Query the system for the evidence required for your audits, manage all your Audit programs at one single place and collaborate effectively for establishing internal controls.
We provide the ability to track commodity and market indices which can be further used to identify cost of categories and raw materials in our iCost functionality.
Tax reporting is also available.
There are multiple cost avoidance strategies that the solution utilizes to allow for Saving opportunity identification. Strategies such as Purchase Price variance and Payment term rationalization are incorporated within the solution to drive savings and return on investments.
Also dynamic discounting is a part of out next product release cycle.
</t>
  </si>
  <si>
    <t>Once invoices are approved integrations with the ERP allow for invoices to be sent ERP. Depending on payment method adopted by the customer, these payments are then processed in those systems. Once the payments are made, this feedback and relevant payment information is sent back into the Invocus system and is visible to both AP and suppliers.
An alternate approach (manual) approach to payments is also available. In this approach, a payment batch can be created in the Invocus solution and manually sent to the customer's payment system.
We also support P-Card reconciliation in our solution.</t>
  </si>
  <si>
    <t xml:space="preserve">Payment status visibility is available based on feedback from accounting systems/ERP along with data such as amount, currency, date of payments and reference numbers. Payment information flows from ERP to Invocus and is then reflected on ZSN to the relevant supplier, hence all parties are kept updated. Suppliers also get email notifications on these invoice approval/ payment updates. This allow for better collaborations and less ambiguity on statuses and updates. In terms of cross-border invoice payments, whichever currency the payments are made in, we capture them and reflect the same. However, if the user chooses to view their solution in a different currency, the change is possible through an on-screen configuration in the user profile.
Advanced payments can also be setup in the solution. When invoices are created, they can be flagged as advanced payments after which every other aspect of the invoice can go through the standard workflow.
</t>
  </si>
  <si>
    <t>We support Reconciliation of Payment Cards and ghost cards in the solution. Bank statements can be uploaded once a month when they're received from the banking institution, then these statements are reconciled to the approved requests captured in the system.</t>
  </si>
  <si>
    <t>Zycus does not provide any framework-specific onboarding support outside of its proprietary supplier onboarding services.</t>
  </si>
  <si>
    <t xml:space="preserve">Early payment discount: Suppliers can provide discounts against early payments from the Buyer. eInvoice will enable early payment discount if payment terms are of the form 1%10Net30-this means that if the Invoice is paid within 10 days from the Invoice date, a 1% discount can be applied el se would have to be paid in full by the 30th day.  Early payment terms used in the Purchase Order and the Invoice will have to be of the standard format given by “Rate % Days to avail Net Credit Days”. Whenever these Payment terms are added for a supplier in the Purchase Order. The discounting rules can be applied to the Invoices against this Purchase Order. When the AP manager flips the PO into an Invoice, the solution along with calculating the gross value of the Invoice and the due date, will also calculate the discount due date (the date till which the discount is applicable) as well as the discounted invoice value at the rate that has been provided in the Payment terms. 
Dynamic Discounting (Next release cycle)  : Suppliers are offered a discount rate by the buyer that is dynamically calculated as per the APR (Annual Percentage Rate) defined by the buyer for the term of the invoice, meaning the earlier the payment requested by the buyer the greater the discount applied (Discount rate differs per day as per the sliding scale). The best part is that the payment can be made on any day across the term of the invoice as per the availability of funds. This improves cash-flow to supplier and provides improved cost saving to the buyer. This is a voluntary election by suppliers, where they can more effectively plan for their own working capital needs. In addition to the opportunity to optimize cash returns, easy to use interface within Invocus which suggests programs based on savings target and the analytical dashboard for centralized tracking of acceptance of offers by suppliers will significantly reduce the administration time and effort for the treasury professionals to manage various global dynamic discounting programs simultaneously. Furthermore suppliers can reduce the need for external financing by leveraging their accounts receivable .
Overall Invocus will enable the efficient and strategic management of receivable and payables to allow cost reductions to buyer and reductions of external financing for the Suppliers.
</t>
  </si>
  <si>
    <t>Comments can be  conveyed between internal stakeholders and suppliers. Whenever an action such as accepting a PO, returning Invoice, etc. takes place, all status changes and updates are shared with the supplier and internal stakeholders. This conveyance of communication can either be done on the Zycus Supplier Portal or enabled through email notifications.
Advanced buyer/ supplier collaboration on dynamic discounting models is in the product roadmap.</t>
  </si>
  <si>
    <t>We understand financing specific analytics to be of two types: spend analytics for historical spend, and cash flow/ working capital analytics for discounting and rebate arrangements. For the first type, we have a very robust analytics solution embedded in our suite. This allows users to view their spend cube based on various different parameters (spend by category, spend by business unit, spend under budget, spend under contract, etc). For the second type, we already have developed beta prototypes for cash flow analysis, working capital availability and leverage in dynamic discounting programs. This analytical capability will be available as part of our dynamic discounting functionality.</t>
  </si>
  <si>
    <t>Yes. As a part of source of pay suite solutions offering, Zycus  offers standalone Spend Analysis solution "iAnalyze" which works in synergy and can be integrated with other Zycus Solution including Zycus eSourcing Solution. Zycus iAnalyze comes out of the box with Spend Miner section that runs all the mined data through Category, Supplier, Compliance based strategies to automatically provide possible categories &amp; savings $ that might be obtained from those categories. The Spend Analysis solution supports a hybrid model of built in as well as custom taxonomies. Zycus Spend analysis also comes out of the box with category dashboard which provide detailed spend information based on multiple ready parameters for e.g. spend by business unit, spend by different payment terms etc. Recognized opportunities can be marked and further linked with other Zycus solution to be acted upon.</t>
  </si>
  <si>
    <t xml:space="preserve">Yes. As a part of source of pay suite solutions offering, Zycus also offers "iCost" which aggregates independent price indices from commodity markets all over the world, exposes and tracks primary cost drivers underlying commodity price movements across the industry ( to determine how much a commondity should cost), and relates external marketing intelligence to internal spending data.  </t>
  </si>
  <si>
    <t xml:space="preserve">Yes, as mentioned above, Zycus iCost can aggregates independent price indices from commodity markets all over the world, exposes and tracks primary cost drivers underlying commodity price movements, and relates external marketing intelligence to internal spending data.  </t>
  </si>
  <si>
    <t xml:space="preserve">Yes,  category sourcing plans based on templates can be supported by the solution. Zycus has its own implementation team with experience of more than 350+ successful deployment. Zycus solution are agnostic to all types of industries, over the years we have worked with companies across verticals like Manufacturing, Automotive, Banking and Finance, Oil and Gas, Food Processing, Electronics, Telecommunications, Chemicals, Health and Pharma, Education etc and developed sourcing templates for categories aligned with their specific business process.
At the time of implementation, our in-house league of consultants and subject matter experts will work alongside the clients in developing custom sourcing templates that could vary based on business contraints/rules &amp; market conditions to support their needs.
</t>
  </si>
  <si>
    <t xml:space="preserve">Yes, the solution suite permits customers to create their own benchmarks based on their business requirements and track/monitor their performance against those benchmarks. For example: A global conglomerate is creating their own savngs plan in iSave (Savings Management) to set their own benchmarks  by introducing 4 stages of their project: Idea, Planning, Realise and Actual Savings.
Similarly all customer can create their own stages, performance bechmarks, savings targets based on their business requirement and monitor trends based on these benchmarks.
</t>
  </si>
  <si>
    <t xml:space="preserve">
Yes, the solution suite allows customers to track their sourcing success against their plan by creating various sourcing projects within iManage.  iManage helps to track a sourcing project and measure the success of this sourcing project. It can also track sourcing project milestones, measure performance based on targets defined at the start of the project, monitor the sourcing team's performance as well measure the sourcing cycle time through various intuitive features like Gantt charts etc. Finally based on savings realised, cycle time reduction, etc. it can check whether a sourcing project was successful or needed improvements and so on. 
Aditionally, in iSave it helps customers to check how much savings were realised against the benchmark created at the start.
</t>
  </si>
  <si>
    <t xml:space="preserve">
Zycus has a spend miner tool that automatically mines through the data to present possible savings opportunities. Users may also use this tool to do their own guided investigation into the spend data and add opportunities to an opportunity pipeline.  An Opportunity prioritization chart helps senior management to focus on the most beneficial cost savings opportunity and convert it into a Cost Savings Project.
Zycus iAnalyze provides the end users with pre-configured opportunity reports which are easily visible on the tool. Any opportunity that catches the attention of the end user can be marked as a probable opportunity and be added to the Opportunity Pipeline for tracking. After further research and analysis on the opportunity the user can change the status of the opportunity to identified along with documents to support his/her theory. This is now ready to be presented to the Opportunity Assessment Board who will review all such identified opportunities across the organization. Using the Opportunity Prioritization Chart an Opportunity can be filtered based on the cost savings benefits and the time for execution and presented to the executive management team who will decide if the opportunity can be finalized or dropped.
A Finalized opportunity can then be converted into a Cost savings project and linked to the Zycus iManage Tool which is a comprehensive sourcing program, project and category management solution.</t>
  </si>
  <si>
    <t>Yes, Zycus would be able to  compute costs (how much should an item cost) based on market trends. 
Zycus' iSource provides users complete flexibility to determine Total Cost of Ownership (TCO) of an item if the buyers are sourcing items with multiple cost breakdowns. In the TCO item type, buyers can include various attributes (specific requirements of the items), decision factors (e.g. warranty period etc.), unit cost and fixed costs, also things like shipping costs, taxes, financing charges etc
Also, based on various savings strategies like demand aggregation, supplier rationalization, user can forecast costs of items</t>
  </si>
  <si>
    <t xml:space="preserve">Yes. As a part of source of pay suite solutions offering, Zycus  offers "iCost" module which aggregates independent price indices from commodity markets all over the world, exposes and tracks primary cost drivers underlying commodity price movements across the industry ( to determine how much a commondity should cost), and relates external marketing intelligence to internal spending data.  </t>
  </si>
  <si>
    <t>The iCost solution is flexible enough to gather data from external indices provided the data is exposed via APIs.</t>
  </si>
  <si>
    <t>Yes, Zycus iSource supports creating sourcing event with bill of materials, this is achieved through the solution's native capabilities which allows users to create line items that have to be purchased to be created in an excel sheet and the same can be then imported back to the solution. Bills of Materials can be exported from ERP/MRP in Excel and then imported into iSource</t>
  </si>
  <si>
    <t>Zycus iSource offers its users to define the most complex cost formula with extreme ease. The tool provides the users to define the cost formulas in excel and import it back into the system on-the-fly. This while easing the entire process retains the power and familiarity of the users with excel.
Zycus iSource provides one of the most advanced cost breakdown functionality.
Zycus offers patented flexi bidding solution which allows users to create complex excel sheets with complex formulas (as supported natively by excel) and map them to the fields in the Sourcing tool. This will allow users to leverage the flexibility of excel along with the advantages of an online sourcing tool like online bidding, bid comparison, analysis and award</t>
  </si>
  <si>
    <t xml:space="preserve">Yes, at the time of implementation, our in-house league of consultants and subject matter experts work alongside the clients in developing custom sourcing templates with key products/raw materials to support all their business needs.
</t>
  </si>
  <si>
    <t xml:space="preserve">Yes, Zycus offers a standalone project management solution "iManage" which comes with native integration with Zycus Sourcing solution, contract management solutions as well as request management solution. Our client base has found Zycus iManage solution better compared to other solutions in market which comes as combined sourcing and project management solution and limited to work through the limited boundaries of sourcing solutions. Zycus iManage solution is unique in this aspect, Sourcing projects can be created with multiple phases, every phase can be created with its own tasks. Phases can be assigned with approver and reviewers and tasks can be assigned to respective stakeholders, task owners can manually update the progress of activity and can also link sourcing events or contract negotiations, solution will automatically update the progress of sourcing events and contract negotiations using inter solutions integration. Zycus iManage can be provide in depth visibility of a projects and it phases as well as tasks completion status. Furthermore, iManage also offers a centralized template library which can hold ready templates for different types of sourcing strategies, at the time of implementation Zycus also provides supports its clients to create different templates.
iManage also provides configurable reporting and dashboarding and also customizable approval workflows </t>
  </si>
  <si>
    <t xml:space="preserve">Yes, Zycus iManage solution is unique in this aspect. Sourcing projects can be created with multiple phases and every phase can be created with its own tasks. Phases can be assigned with approver and reviewers and tasks can be assigned to respective stakeholders, task owners can manually update the progress of activity and can also link sourcing events or contract negotiations, solution will automatically update the progress of sourcing events and contract negotiations using inter solutions integration. </t>
  </si>
  <si>
    <t xml:space="preserve">Just like all Zycus solutions, iManage' access is controlled through roles. Solution comes with various pre-defined roles which are created after understanding different business process and hierarchy. iManage comes out of the box with 3 different roles.
Admin: This role provides the highest level of access and provide access to solution configuration tab.
Program manager: This role is made for key stakeholder of organization, who can create different programs under which multiple projects can be initiated.
Standard role: This role is assigned to stakeholders who are direct contributor in a project.
</t>
  </si>
  <si>
    <t xml:space="preserve">Zycus iManage is unique is this aspect, as the  projects phases can be assigned with multiple approvers and reviewers to verify all the activity performed. Also, iManage connects with other Zycus Solutions like eSourcing, contract management and request management which inherits their own workflows capabilities and triggers workflows based on conditions defined. Typically for sourcing strategies phase approvers and reviewer are involved in sourcing events and contract negotiation approvals.    
</t>
  </si>
  <si>
    <t>As mentioned above, Projects phases can be assigned with multiple approvers and reviewers to verify all the activity performed. Also, iManage connects with other Zycus Solutions like eSourcing, contract management and request management which inherits their own workflows capabilities and triggers workflows based on condition defined. Typically for sourcing strategies phase approvers and reviewer are involved in sourcing events and contract negotiation approvals. Zycus strategic side of solutions like eSourcing, contract management solutions offer advanced workflow capabilities which can route exceptions to desired set of stakeholders to ensure proper sign-off before proceeding with exceptions.</t>
  </si>
  <si>
    <t xml:space="preserve">Zycus iManage works in collaboration Zycus spend analysis solution "iAnalyze" which allows our clients to recognize new saving opportunities and link the same to a project.  Projects baseline spend can also be defined in the projects and saving can also be forecasted. Once project is concluded actual spend as well as actual saving can also be populated in the projects. iManage solutions support configuration of end custom fields to support all types of our clients requirements.
</t>
  </si>
  <si>
    <t xml:space="preserve">Yes, iManage supports execution of projects through collarative view of projects by all project stakeholders.  iManage also offers “Project Summary” functionality provides descriptive view of all project activities in one single screen, all project stakeholder can access to project summary to have brief overview of all activities and can also approval status and observe the finding, iManage unique Gantt chart view provides detailed information on activities scheduled time vs actual complete time. iManage also offer “Project Journal” functionality which acts like a chat portal where all the project stakeholder can collaborate. 
 Projects phases can be assigned with multiple approvers and reviewers to verify all the activity performed. Also, iManage connects with other Zycus Solutions like eSourcing, contract management and request management which inherits their own workflows capabilities and triggers workflows based on condition defined. Typically for sourcing strategies phase approvers and reviewer are involved in sourcing events and contract negotiation approvals. Projects and project templates can contain multiple documents for every phase, all stakeholder involved in phases can access the documents, multiple version of document can be maintained which can verified by marked approver and reviewers. </t>
  </si>
  <si>
    <t xml:space="preserve">Yes, Zycus offers its own supplier portal ZSN with its solutions. ZSN "Zycus Supplier Network" is free of cost supplier network for suppliers, which connect with all the Zycus Solutions providing a single platform to supplier for all activities conducted throughout the procurement cycle. Yes, all documents/communications are integrated. 
ZSN triumphs all other supplier portals in the market due to its advanced ability to connect with complete source to pay line of solution while keeping the GUI simpler and interactive for suppliers.
Below are some activities which can be performed through ZSN.
iSupplier (Supplier information management): Supplier can manage their profile and can receive &amp; acknowledge to alerts send by buyer. 
iSource (Sourcing): Supplier can participate in all types of sourcing events and can also initiate private discussion forum for collaboration.
iPerform (Supplier performance management): Supplier can access review performance scorecard and event respond to evaluation surveys. Supplier can also interact and participate in Development programs created by buyer.
iContract (Contract Management): Supplier can access all active/inactive contract and interact with buyer for contract negotiation.
iRequest (Request management): Supplier can raise new request to buyers.
Procure to pay: Suppliers can acknowledge/confirm the PO. In case if any exception, supplier can reject the PO with comments for buyer, and buyer can resubmit PO again after changes. Suppliers can create shipping notice against the PO and specify the shipment mode from wide preconfigured list. Supplier can also create invoice and upload attachment against the PO and add freight charge and tax if required. Supplier can check their payment status through ZSN.
ZSN is a unique, easy to use yet advanced supplier network which allows our suppliers to connect with multiple companies through one single login, following industry “One to Many” approach however making it much more intuitive allowing easy transaction access for our client’s supplier base.
</t>
  </si>
  <si>
    <t xml:space="preserve">Yes, as mentioned above, through Zycus Supplier Network (ZSN), suppliers can respond to all types of RFX events and can even create private eForum with buyer in case more information is required, supplier can also share documents with buyer through the portal if required. Multiple stakeholders/team members from supplier side can respond to RFX events through access to the supplier portal. For supplier to add parties, restrict roles, and review options; we advocate that they use offline response management where they can collaborate with multiple stakeholders and submit the responses and surrogate bidding where buyers can assume the roles of the suppliers and respond on their behalf. These features are liked by customers/prospects in the prtocurement industry and have served as key deal breaker. </t>
  </si>
  <si>
    <t xml:space="preserve">Typically, when suppliers create their profile in our supplier information management solutions they can add multiple supplier contacts representing different departments of supplier organization. At the time of sourcing event invitation, Buyer can select the appropriate stakeholder to respond to the sourcing events. Once a sourcing event is awarded, select key stakeholder are notified through supplier portal as well an email.  The portal allows for the secured and controlled distribution of (optimized) RFX or Auction results with authorized supplier personnel through the email notification. In addition to this, there is a dedicated eForum for the buyers and suppliers to securely access and confirm the receipt of auction results.  </t>
  </si>
  <si>
    <t>Yes, ZSN allows suppliers to participate in the complete cycle of contract negotiation through ZSN. Supplier can make changes to contract document online as well as offline through MS Word, iContract comes with native integration with MS word, all the changes made to the contract document through MS word will be tracked through Zycus iContract. Supplier can go through various round of negotiation and propose counter offers to buyer offers through ZSN itself. Supplier will be able to connect with buyer throughout the complete cycle of contract negotiation till the contract signing. Once the contract will be signed by both party’s contract will be accessible by suppliers on ZSN which can act as quick access contract repository for supplier.</t>
  </si>
  <si>
    <t xml:space="preserve">Yes, the iSupplier solution, the global supplier repository allows suppliers in ZSN to enter their information, upload and maintain detailed documents as well as make verified updates on a regular basis. Suppliers can create private eForum with buyer in case more information is required, supplier can also share documents with buyer through the portal if required. We augment supplier provided data through third party data verification and validation and tie that back with the supplier master with real time updates.  
</t>
  </si>
  <si>
    <t>Yes, as described above, ZSN allows suppliers to participate in their performance survey and receive 360-degree performance scorecard of their own performance. The platform allows suppliers to score for themselves on each KPI along with the stakeholders from the buying organization. Supplier can also analyze their performance scorecard by drilling down to performance by every KPI. Supplier can access performance trends through trend analysis and compare their performance from the past. Additionally, Zycus provides a differentiating functionality where low performing Suppliers can participate in Supplier development programs initiated by buyer and act on task assigned, supplier will also have access to their program specific reminders and milestones to keep a track of important events.</t>
  </si>
  <si>
    <t>Yes, as mentioned above, Supplier can participate in Supplier development programs initiated by buyer for supplier development. Zycus has comprehensive SCAR (Supplier Corrective Action Report) functionality for its supplier performance module which will allows buyer to initiate issue identification and corrective action as well as preventive action plans where supplier will interact with buyer through ZSN and act on task assigned, Buyer will be able to track the progress of supplier and can also collaborate with supplier if required. Supplier will also have access to their program specific reminders and milestones to keep a track of important events.</t>
  </si>
  <si>
    <t xml:space="preserve">Yes, Zycus is unique in this aspect as our Supplier information management solution supports onboarding suppliers in three different ways.
1.Buyer can onboard suppliers as operational supplier and suppliers can maintain their profile through ZSN.
2.Buyer can fill partial supplier profile and forward the request to supplier, thus inviting them to fill their profile further onboarding the supplier as operational supplier.
3.Supplier can self-register through ZSN as potential suppliers.
Zycus iSupplier’ supplier’s self-registration functionality enables clients to discover new saving opportunities through of potential suppliers. Using iSupplier, potential supplier registration form can be configured as per client’s requirement ad automated scoring can be enabled on this forum which will automatically register the supplier if conditions meet. Zycus will be provide every client an specific link which can be shared or hosted on clients website or portal which once clicked will redirect supplier to self-register screen. The portal also facilitates buyers with a unique capability of assigning various parameters to automatically screen the supplier against certain risk criteria. So, the buyer gets a more refined and filtered list of suppliers automatically screened by the portal to further evaluate. 
</t>
  </si>
  <si>
    <t xml:space="preserve">Yes, as mentioned above. Buyer can fill partial supplier profile and forward the request to supplier, thus inviting them to fill their profile further onboarding the supplier as operational supplier. Supplier can also  self-register through ZSN as potential suppliers. Zycus iSupplier’ supplier’s self-registration functionality enables clients to discover new saving opportunities through potential suppliers. Using iSupplier, potential supplier registration form can be configured as per client’s requirement ad automated scoring can be enabled on this forum which will automatically registration the supplier if conditions meet. Zycus will be provide every client a specific link which can be shared or hosted on client’s website or portal which once clicked will redirect supplier to self-register screen.
</t>
  </si>
  <si>
    <t>Zycus iSupplier’ supplier’s self-registration functionality enables clients to discover new saving opportunities through potential suppliers. Using iSupplier, potential supplier registration form can be configured as per client’s requirement and automated scoring can be enabled on this forum which will automatically register the supplier if conditions meet, these forms are typically used to hold questions what are critical to company’s requirement and serve as first pass for supplier, once supplier fills all the information registration form, then they can all add detailed information about their company as well as their offering. Zycus will be provide every client a specific link which can be shared or hosted on client’s website or portal which once clicked will redirect supplier to self-register screen.</t>
  </si>
  <si>
    <t>Yes, Zycus provides end to end ETL services which are typically used by clients who cannot allocate dedicated responses towards a project. As a part of ETL services Zycus automats the procedure of extracting data periodically from different source which if further combined and classified as per customer’s requirement.</t>
  </si>
  <si>
    <t>Zycus has successfully implemented its solutions over the years with multiple systems and ERP’s such as SAP, Oracle, JDE, Microsoft Dynamics, NetSuite, PeopleSoft, Workday, etc. other modules and systems in the organization for seamless data exchange between systems.
Zycus has an open integrations platform called iConsole which enables our solutions to integrate readily with multiple ERPs. Zycus supports both synchronous (real-time) integrations via industry-standard REST API protocols and asynchronous (batch) integrations via files
Typically, our customers use iConsole asynchronous(Batch) to interact with the comprehensive suite of Zycus products, extract the data on a scheduled basis and in a standardized manner. Zycus offers complete control over data sync frequency to it clients.</t>
  </si>
  <si>
    <t>Yes, as mentioned above, Zycus has an open integrations platform called iConsole which enables our solutions to integrate readily with multiple ERPs/P2P/S2P systems. Zycus supports both synchronous (real-time) integrations via industry-standard REST API protocols and asynchronous (batch) integrations via files</t>
  </si>
  <si>
    <t>Yes, we enable multiple 3rd party data feeds that are relevant for data enrichment and analysis like parent -child, minority, diversity, financial risk etc though Equifax and D&amp;B. These results are populated in the form of intuitive graphs, charts and reports in Zycus' inbuilt reporting tool, iAnalyse.</t>
  </si>
  <si>
    <t xml:space="preserve">Zycus has been a pioneer in spend data cleansing and analytics, with successful 19 years of experience in spend classification through Zycus patented artificial intelligence technology, though its flagship product,  “AutoClass. Over the years, Zycus has classified trillions of dollars of raw data and have achieved highest accuracy across the complete spend industry. Zycus leverages its statistical approach AI based classification engine AutoClass. AutoClass has already been trained and successfully deployed for indirect as well as direct spend over 240 organizations across several verticals. Zycus can effectively use this “pre-built category intelligence” to jump-start and ensure a risk-free project with extremely fast project deployment.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Thus, Zycus' AutoClass engine which uses "AI+BCE+VBM" approach ensures:
 - Faster data classification, thus faster refreshes turnarounds (customers can upgrade their refresh cycle within a week. For e.g.: few months down the line if Customer wishes to upgrade from Quarterly refresh to Monthly refresh, this transition can happen in a week’s time).
 - Accuracy and consistency, which continuously improves as the engine sees more and more data
 - Ability to fine tune and control the classification logic by defining rules in BCE and VBM based on customer requirements.
During deployment Zycus subject matter experts work with the customer to further enhance the AI+BCE+VBM configuration based on customer’s feed-back and perceptions.
</t>
  </si>
  <si>
    <t xml:space="preserve">Yes, as mentioned above.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t>
  </si>
  <si>
    <t>Zycus supports supplemental rules in addition to the AI statistical approach. Typically, the AI catches common errors though.</t>
  </si>
  <si>
    <t xml:space="preserve">Zycus is very unique in this aspect as our approach towards classification is completely different from rules based approach. Zycus leverages its statistical approach AI based classification engine AutoClass. Because AutoClass has classified trillions of data across all industries like Manufacturing, BFSI, Pharmaceutical, Automotive, F&amp;B, Construction, etc, errors can be corrected by identifying these against industry data that AutoClass has seen till date. Additionally, the feature 'AutoNorm' automatically normalizes data from third parties like D&amp;B and Equifax. </t>
  </si>
  <si>
    <t>Zycus' solution is completely independent of the categorization schemes and can support multilevel taxonomies. Zycus has helped many of its customers with a one-time mapping between Taxonomy used for classification and other taxonomies. We can use standard taxonomies like UNSPSC, eClass etc. as well as the hybrid custom taxonomy (taking the homegrown taxonomy as the base) to fulfil a particular business need and we can have as many levels as the customers wants.</t>
  </si>
  <si>
    <t>Zycus' solution is completely independent of the categorization schemes and can support multilevel taxonomies. Zycus has helped many of its customers with a one-time mapping between Taxonomy used for classification and other taxonomies.
Zycus' experience has shown that many of our customers prefer adopting the hybrid approach that includes a hybrid mix of global category schemes and client defined category schemes. This hybrid approach is well supplemented and supported by Zycus.
The classification engine AutoClass has the ability to classify data to-
- Global Category schemas like - UNSPSC, eClass, NIGP, NATO, SIC, NAICS, etc.
- Customized category schemes like a client specific customized category tree. 
- A hybrid mix of global category schemes and client defined category schemes.</t>
  </si>
  <si>
    <t>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Thus, Zycus' AutoClass engine which uses "AI+BCE+VBM" approach ensures:
 - Faster data classification, thus faster refreshes turnarounds (customers can upgrade their refresh cycle within a week. For e.g.: few months down the line if Customer wishes to upgrade from Quarterly refresh to Monthly refresh, this transition can happen in a week’s time).
 - Accuracy and consistency, which continuously improves as the engine sees more and more data
 - Ability to fine tune and control the classification logic by defining rules in BCE and VBM based on customer requirements. 
Zycus' solution is completely independent of the categorization schemes and can support multilevel taxonomies. Zycus has helped many of its customers with a one-time mapping between Taxonomy used for classification and other taxonomies.
Zycus' experience has shown that many of our customers prefer adopting the hybrid approach that includes a hybrid mix of global category schemes and client defined category schemes. This hybrid approach is well supplemented and supported by Zycus.
The classification engine AutoClass has the ability to classify data to-
- Global Category schemas like - UNSPSC, eClass, NIGP, NATO, SIC, NAICS, etc.
- Customized category schemes like a client specific customized category tree. 
- A hybrid mix of global category schemes and client defined category schemes.</t>
  </si>
  <si>
    <t xml:space="preserve">Zycus is very superior in this aspect as all Zycus solutions comes with native reporting functionalities which offers ad hoc reports creation in various advanced format like Tabular, Summary and even Matrix, these reports can be further converted into detailed graphs like Pie Chart, Line Graphs etc, solution provide a list of wide variety of graphs to choose from. Solution also provides folder functionalities to end user to create and save custom report and graphs, these reports can also be shared with different user across the organization from the solution itself.  End user can also schedule reports to run overtime on defined intervals. All the reports can be exported in Microsoft excel friendly formats as well as PDF.
All Zycus Solution also comes with a set of pre packaged reports which are created as per clients requirements for quick access. We request you to refer attached document explaining more on our reporting capabilities with examples of pre-packaged reports per solution.
The reporting engine "iAnalyze" also uses graphical methods to enhance data visualization. This is done through partnership with leading 3rd party data visualization solutionsthat provides features like various charts, geography based heat maps etc. within the Zycus tool. 
Zycus is also in process of releasing new version of its "CRMS" Central Report Management system which will enhance cross module reporting functionalities and take it to the next level. </t>
  </si>
  <si>
    <t xml:space="preserve">Yes, Zycus Solution comes with a set of pre packaged reports which are created as per clients requirements for quick access. The number of reports would be more than 50 covering spend by category, BUs, geography, supplier, UNSPSC etc.  </t>
  </si>
  <si>
    <t>All Zycus solutions comes with native reporting functionalities which offers ad hoc reports creation in various advanced format like Tabular, Summary and even Matrix, these reports can be further converted into detailed graphs like Pie Chart, Line Graphs etc, solution provide a list of wide variety of graphs to choose from. Solution also provides folder functionalities to end user to create and save custom report and graphs, these reports can also be shared with different user across the organization from the solution itself.  End user can also schedule reports to run overtime on defined intervals. All the reports can be exported in Microsoft excel friendly formats as well as PDF.</t>
  </si>
  <si>
    <t>Yes, the tool comes with a built-in report builder that allows end-users to create the reports they want on the data they want, regardless of the source of such data. As mentioned above, all Zycus solutions comes with native reporting functionalities which offers ad hoc reports creation in various advanced format like Tabular, Summary and even Matrix, these reports can be further converted into detailed graphs like Pie Chart, Line Graphs etc, solution provide a list of wide variety of graphs to choose from. Solution also provides folder functionalities to end user to create and save custom report and graphs, these reports can also be shared with different user across the organization from the solution itself.  End user can also schedule reports to run overtime on defined intervals. All the reports can be exported in Microsoft excel friendly formats as well as PDF.</t>
  </si>
  <si>
    <t>Zycus' iSource solution is extremely robust and user friendly and allows users to create RFX/Auction events from scratch. RFx creation and supplier evaluation is made super easy by Web 2.0 technologies. Features such as drag and drop, interactive and collaborative scoring, interactive analysis and powerful UI help to streamline adoption. There is a guided step by step process for buyers for creating, publishing and analyzing an event. Suppliers also have a step by step guided process/ checklist for viewing and submitting a response thus making the whole process of creation of an event extremely smooth and speedy</t>
  </si>
  <si>
    <t xml:space="preserve">Yes, Zycus' iSource allows users to create detailed questionnaire for assessment of supplier responses
The solution supports all types of questions such as 
- Multiple choice, single answer,
- Multiple choice, multiple answer,
- Numerical,
- Currency value,
- Yes/no,
- Spreadsheet,
- Ranked list of choices:
The solution also allows users to add comments for every question type. </t>
  </si>
  <si>
    <t xml:space="preserve">Yes, iSource allows users to leverage an existing template / event as a base to start and modify it using an intuitive drag &amp; drop interface where the item specifications and required questions can be automatically populated. Templates can also be associated with custom metadata as per customer requirement.
</t>
  </si>
  <si>
    <t>Yes, Zycus iSource offers template library functionality. Templates are stored in a global template library and users can create multiple templates based on different categories, different regions, etc. The template manager can tag sourcing templates with attributes on which users can search the template at the time of event creation Users with access to create / modify templates can create new templates and modify the existing ones. Users may leverage the templates (as created) present in the template library for creating a new sourcing event.
A template manager can administer the templates. Copying, renaming, modifying. Sourcing  Managers can work off a ready made template, modifying as needed to their requirement.</t>
  </si>
  <si>
    <t xml:space="preserve">Yes, Zycus iSource offers template library functionality. Templates are stored in a global template library and users can create multiple templates based on different categories, different regions, etc. The template manager can tag sourcing templates with attributes on which users can search the template at the time of event creation, Users with access to create / modify templates can create new templates and modify the existing ones. Users may leverage the templates (as created) present in the template library for creating a new sourcing event. </t>
  </si>
  <si>
    <t xml:space="preserve">As mentioned above, Templates are stored in a global template library and users can create multiple templates based on different categories, different regions, etc. The template manager can tag sourcing templates with attributes on which users can search the template at the time of event creation, Users with access to create / modify templates can create new templates and modify the existing ones. </t>
  </si>
  <si>
    <t>Zycus iSource support applying weightage on every factor internal evaluators, sections, question.</t>
  </si>
  <si>
    <t>Zycus iSource users can define the most complex cost formula with extreme ease. The tool provides the users to define the cost formulas in excel and import it back into the system on-the-fly. This while easing the entire process retains the power and familiarity of the users with excel.
Zycus iSource provides one of the most advanced cost breakdown functionality.</t>
  </si>
  <si>
    <t xml:space="preserve">Yes, Zycus solution does offers flexibility to its users can define the most complex cost formula with extreme ease. The tool provides the users to define the cost formulas in excel and import it back into the system on-the-fly. This while easing the entire process retains the power and familiarity of the users with excel. Zycus iSource provides one of the most advanced cost breakdown functionality.
Zycus iSource comes with ready templates which allows buyer to create sourcing event offline on excel, once imported back solution will automatically validate all the information entered by the buyer and map it in the solution, similarly buyer can also create pricing lot offline in excel and upload it back to the solution. Supplier can also export sourcing events in excel and fill response offline. Just like every good optimization-backed sourcing platform allows scenarios to be copied and modified in what-if configurations that can allow Procurement to prepare for different situations. The solution streamlines the sourcing event process by creating a step-by-step approach for conducting an entire sourcing event. Users can create an RFX by a wizard based creation process, or by using an existing template or even copying over from past events thus streamlining the whole process of creation and drafting an RFX for a sourcing event. Collaboration across stakeholders can be ensured by workflow systems, provided by the solution. iSource is a robust solution that allows users to create multiple workflow approvals, ensuring maximum collaboration of different stakeholders involved during the sourcing solution. Zycus' iSource allows users to assign weightages and thus award business to incumbent and diversity supplier. This can be done by modifying what-if scenarios and adding weightages to suppliers based on certain criteria. Once weightages are assigned, users can see the change in ranks for the supplier. 
Users can avail the pre-packed scenarios such as:
"Cherry picking" – To select best supplier across individual line items. 
"Leverage back" – to select from an Incumbent vendor, 
"Best 1 Supplier" – Best 1 supplier across the entire Lot and  
"Best 2 supplier" scenarios at the click of a button. 
Users can further change the scope of the analysis just by moving a cursor needle.
The above results can be viewed for individual items &amp; lots, across all Lots and for custom columns. Multiple scenarios can be compared before finally awarding the contract to a supplier.
The solution also allows the tweaking of these standard scenarios by changing scope, changing formulae, editing baseline etc. Changes can be made to each bid optimization scenario by exporting it from the tool, make changes in excel and importing it back into the solution.
</t>
  </si>
  <si>
    <t>Auto-scoring as well as manual scoring of supplier responses is possible. Section based scoring is possible e.g. quality rates supplier responses on the quality section and finance rates financial information received. Weightages can also be assigned to sections to define what's more important e.g. quality takes comparative precedence over finances. The solution allows users to invite multiple stakeholders and users to score a particular event in the tool. Scorers can be invited basis certain sections also. i.e. finance team can be invited to score a supplier for the finance section and Quality/Manufacturing team can be invited to score a vendor for the quality section, multiple sections can also be assigned to one stakeholder for evaluation.</t>
  </si>
  <si>
    <t>Zycus solution is unique in this aspect as both Zycus eSourcing “iSource” and Zycus Supplier Performance Management solution “iPerform” works in synergy and exchange information with each other. One of the most important aspect of sourcing is understand supplier’s performance before engaging with supplier, Zycus solutions does the same. Zycus iPerform seamlessly integrates our eSourcing solution and provides buyer access to supplier performance score or Net Promoter Score before suppliers can be invited in the sourcing events.</t>
  </si>
  <si>
    <t xml:space="preserve">Zycus eSourcing supports various types of event level attachments, below is more information on the attachment types.
Buyer side- Buyer can upload their custom T&amp;C documents and can even upload supporting attachments for the event. Buyer can also choose to add attachment types question where supplier can upload requested attachments.
Supplier Side- Supplier can add attachments on attachments types question and can also upload attachment on event level if required.
</t>
  </si>
  <si>
    <t>Zycus eSourcing supports up to 40 files of 128mb each per sourcing event. Supplier can upload up to 128mb of files on an event level and can also upload attachments at buyer added attachment type questions.</t>
  </si>
  <si>
    <t xml:space="preserve">Zycus iSource comes with ready templates which allows buyer to create sourcing event offline on excel, once imported back solution will automatically validate all the information entered by the buyer and map it in the solution, similarly buyer can also create pricing lot offline in excel and upload it back to the solution. Supplier can also export sourcing events in excel and fill response offline. </t>
  </si>
  <si>
    <t xml:space="preserve">Zycus solutions can hold and host attachments uploaded by the Buyer, these attachment can be downloaded and viewed through external viewers. </t>
  </si>
  <si>
    <t>Zycus iSource ensures collaboration between stakeholders by workflow systems, provided by the solution. iSource is a robust solution that allows users to create multiple workflow approvals, ensuring maximum collaboration of different stakeholders involved during the sourcing solution.
The Sourcing event can also be shared with internal stakeholders to collaborate through the sourcing process. Internal stakeholders from different functions can also be invited to score supplier responses for relevant sections. For e.g. the Information Security person can be asked to weigh in IT security responses from the supplier whereas the finance person can rate supplier financial information received.</t>
  </si>
  <si>
    <t xml:space="preserve"> Zycus iSource offers flexibility to Buyers to interact with suppliers on a platform called the eForum. eForum can be setup as private (one to one communication) as well as public (one to many)</t>
  </si>
  <si>
    <t>Zycus does not support such functionality neither has Zycus seen any such requirements so far from our client base.</t>
  </si>
  <si>
    <t>Zycus iSource is unique in this aspect, as buyer can see supplier preview of sourcing event at the time of event creation.</t>
  </si>
  <si>
    <t>At Zycus we take a different approach towards collaborative event creation, sourcing events can be shared with multiple stakeholder who can contribute in event creation from their own login.</t>
  </si>
  <si>
    <t>Yes, Zycus iSource supports creating sourcing event with bill of materials, this is achieved through Solutions native capabilities which allows users to create line items that have to be purchased to be created in an excel sheet and the same can be then imported back to the solution.</t>
  </si>
  <si>
    <t xml:space="preserve">Zycus has seen very little market momentum for such support. </t>
  </si>
  <si>
    <t>Yes, Zycus supports manual mapping of supplier SKU to buyer SKU.</t>
  </si>
  <si>
    <t>Yes, Zycus Supplier Information management solution "iSupplier" offer potential supplier registration functionality which allows global suppliers to self register with our client base for new business opportunity, at the time of registration supplier can define the categories they can provide and iSupplier automatically segregates suppliers based on their categories. This provides our clients a ready accessible list of potential supplier segregated by categories for new business opportunities.</t>
  </si>
  <si>
    <t>Zycus solution comes out of the box with our own supplier network "ZSN". ZSN "Zycus supplier network" is free of cost supplier network for suppliers, unlike our competitor we do not monetize our clients supplier base. Zycus Supplier Information management solution "iSupplier" offer potential supplier registration functionality which allows global suppliers to self register with our client base for new business opportunity, at the time of registration supplier can define the categories they can provide and iSupplier automatically segregates suppliers based on their categories. This provides over clients a ready accessible list of potential supplier segregated by categories for new business opportunities.</t>
  </si>
  <si>
    <t>Zycus' iSource tool provides the option of TCO item if the buyers are sourcing items with multiple cost breakdowns. In the TCO item type buyers can include various attributes (specific requirements of the items), decision factors (e.g. warranty period etc.), unit cost and fixed costs, also things like shipping costs, taxes, financing charges etc. Using iSource users can define the most complex cost formula with extreme ease. The tool provides the users to define the cost formulas in excel and import it back into the system on-the-fly. This while easing the entire process retains the power and familiarity of the users with excel.
Zycus iSource provides one of the most advanced cost breakdown functionality.</t>
  </si>
  <si>
    <t>Yes, Zycus support all types of bids open, blind and even close bids. Buyer can choose to invite specific set of suppliers in an event or can event create the sourcing event public. Zycus iSource also offers functionality to seal all supplier responses till the time event is closed.</t>
  </si>
  <si>
    <t>Zycus eSourcing offers complete control to buyer, sourcing event can be configured in such way that suppliers can provide multiple offers.</t>
  </si>
  <si>
    <t>Yes, Auto-scoring as well as manual scoring of supplier responses is possible. Section based scoring is possible e.g. quality rates supplier responses on the quality section and finance rates financial information received. Weightages can also be assigned to sections to define what's more important e.g. quality takes comparative precedence over finances. Zycus' iSource allows users to assign weightages and thus award business to incumbent and diversity supplier also. This can be done by modifying what-if scenarios and adding weightages to suppliers based on certain criteria. Once weightages are assigned, users can see the change in ranks for the supplier.</t>
  </si>
  <si>
    <t>Zycus iSource support weighting each field equally across all the participant's solution allows users to invite multiple stakeholders and users to score a particular event in the tool. Scorers can be invited basis certain sections also. i.e. finance team can be invited to score a supplier for the finance section and Quality/Manufacturing team can be invited to score a vendor for the quality section.</t>
  </si>
  <si>
    <t>Supplier responses can be compared in a side by side manner in the analysis phase of the sourcing event. Zycus' iSource also allows users to conduct complex analysis, within the tool. Users can create scenarios as per the weightages assigned by the different users and change them subsequently to check the impact on the overall scores. The solution provides interactive graphical analysis of the impact of the change in the scenario along with an automatic ranking basis the change in scenario.</t>
  </si>
  <si>
    <t>Zycus iSource offers flexibility to buyer to pause a sourcing event and modify the event as required. Buyer can either modify the complete event or can modify a specific section of sourcing event retaining supplier responses for other sections. Once the event is reopened all the suppliers can be notified about the changes.</t>
  </si>
  <si>
    <t>Yes, Zycus iSource offers functionality to create multiple rounds of sourcing event. Buyer can carry forward all the questions and attachments of the pervious event and select supplier which should be carried forward to next event along with their responses.</t>
  </si>
  <si>
    <t>Zycus iSource supports creating and conducting English &amp; Dutch, Forward and Reverse Auctions types of auction. Zycus is also in process of developing support for Japanese auction.</t>
  </si>
  <si>
    <t>Zycus iSource offers flexibility to buyer to establish bid ceilings/ minimum price increment and decrement for an auction.  The distance rank bidding feature will provide a graphical view to supplier showing movement of their bid compared to the movement of the auction. The rest of information visible to the suppliers would be as per buyer defined settings. An auction can be monitored in real time through the tool and alerts can also be sent to inactive suppliers.</t>
  </si>
  <si>
    <t>Zycus iSource supports copying previous events to create new auctions. Buyer can choose pre-defined templates to create new auctions. Solution also offers template library functionality where organization templates can be created and stored. A template manager can administer the templates. Sourcing Managers can work off a readymade template, modifying as needed to their requirement.</t>
  </si>
  <si>
    <t>Yes, Multiple rounds of sourcing event can be conducted and offers can be carried forward to next rounds of sourcing events. The best and final offer from all suppliers can then be moved forward for analysis to auctions.</t>
  </si>
  <si>
    <t xml:space="preserve">Zycus iSource offers functionality to buyer to pause and unpause an ongoing auction. </t>
  </si>
  <si>
    <t>Zycus iSource allows buyer to invite multiple supplier contacts in an sourcing event to act as proxy bidder if required.</t>
  </si>
  <si>
    <t>Zycus iSource offers flexibility to Buyers to interact with suppliers on a platform called the eForum. eForum can be setup as private (one to one communication) as well as public (one to many). Sourcing event can also be uploaded with specific event help documents, supplier can also access detailed user manual available on supplier portal. Zycus also provide one touch chat support to supplier for all their issues.</t>
  </si>
  <si>
    <t xml:space="preserve">Zycus iSource offers functionality real time monitor the complete status of the bid, buyer can also observe activity of supplier and can also alert inactive supplier if required. Solution's distance rank bidding feature will provide a graphical view of suppliers movement based on their bids and actively display ranks. Bid monitoring screen also allows buyer to manual extend the auction when required.
</t>
  </si>
  <si>
    <t>Zycus currently does not support this functionality.</t>
  </si>
  <si>
    <t>Presently we have a home grown algorithm for price and non pricing scenario selection with MILP on the way.</t>
  </si>
  <si>
    <t>ZYCUS supports the multi-component cost modelling functionality, where all the components can be rolled up into a Total Cost formula for each line item.</t>
  </si>
  <si>
    <t>ZYCUS Sourcing tool does not support capacity contraints but we are planning to build the feature as a part of our Advanced Sourcing Optimization platform. As of now we are providing this by integrating with partners. However this is in our roadmap.</t>
  </si>
  <si>
    <t xml:space="preserve">ZYCUS Sourcing tool does not support allocation contraints but we are planning to build the feature as a part of our Advanced Sourcing Optimization platform. As of now we are providing this by integrating with partners. </t>
  </si>
  <si>
    <t>ZYCUS Sourcing tool does not support supplier risk based contraints though is buyer is made privy to the Supplier rating while making allocation decisions. We are planning to build the feature as a part of our Advanced Sourcing Optimization platform.</t>
  </si>
  <si>
    <t>The solution supports "What if Analysis" feature to check how the results vary based on change in weightages of numerous business constraints.</t>
  </si>
  <si>
    <t>The solution supports standard bid optimization scenarios - cherry picking, leverage back, best 1 and best 2 suppliers to enale buyers to choose the most cost effective option. These scenarios are created iin Bid Optimization on the basis of minimum cost over single, multiple or incummbent suppliers. Constrained based scenario analysis is part of ZYCUS's future roadmap.</t>
  </si>
  <si>
    <t>ZYCUS does not support contraint based analysis as of today but it is a part of our future roadmap. As of now we can provide this by integrating with partners.</t>
  </si>
  <si>
    <t xml:space="preserve">Side by Side Comparison of Line Item Level Responses from Suppliers is a feature that is set to be rolled out by the end of this year. </t>
  </si>
  <si>
    <t xml:space="preserve"> The solution supports sensitivity analysis through the "What if Analysis" feature to check how the results avry based on change in weightages of business constraints.</t>
  </si>
  <si>
    <t>ZYCUS does not support contraint based analysis as of today but it is a part of our future roadmap. Meanhwile we can integrate with our partners to meet custom requirements.</t>
  </si>
  <si>
    <t>ZYCUS does not support contraint based analysis as of today but it is a part of our future roadmap.  Meanhwile we can integrate with our partners to meet custom requirements.</t>
  </si>
  <si>
    <t>ZYCUS does not support contraint based analysis as of today but it is a part of our future roadmap. Presently RFx events run on ZYCUS platforms are capable of supporting 2000 line items across events.</t>
  </si>
  <si>
    <t>Yes, Zycus iSource does offers negotiation functionality, Multiple rounds of negotiation can be conducted and offers tracked at each stage of the negotiation. Buyer can send offers and receive offers through the solution itself. The best and final offer from all suppliers can then be moved forward for analysis.</t>
  </si>
  <si>
    <t>Yes, all the communication between suppliers as well buyer which may include supplier responses or buyer response to supplier question will unalterable and will be stored in Zycus Solution till the end of customer's contract lifecycle with Zycus.</t>
  </si>
  <si>
    <t>All Zycus Solution are connected internally with each other, Zycus eSourcing Solution can transfer all the information of awarded bid to Zycus Contract Management solution in one click which can then be converted into contract creation to execution. Contract creation in iContract can be done from scratch or from templates. Also, native integration with MS Word through WordCOnnect gives users the familiarity of Microsoft Office within the tool.</t>
  </si>
  <si>
    <t xml:space="preserve">Yes. 
Zycus iContract comes out of the box with template library functionality. Templates are stored in a global template library and users can create multiple templates based on different contract types, categories, different regions, etc. The contract administrator can tag contract templates with attributes on which users can search the template at the time of contract authoring. Users with access to create / modify templates can create new templates and modify the existing ones. Users may leverage the templates (as created) present in the template library for authoring any new contract. </t>
  </si>
  <si>
    <t xml:space="preserve">Yes, as mentioned above, The contract administrator can tag contract templates with attributes on which users can search the template at the time of contract authoring. </t>
  </si>
  <si>
    <t>Yes, All supporting documents/attachments in various formats can be uploaded as it is as additional attachments linked to the main contractual document which can be sent to supplier review. All changes made to the documents are tracked in solution itself, different versions of the document are created for every party changes. Yes. Zycus has partnered with Docusign to handle digital signatures. As part of the e-signature process; a unique digital code along with electronic signature would be supported.</t>
  </si>
  <si>
    <t>Zycus iContract is integrated closely with MS Word for contract creation. Users can upload external templates in word to start contract authoring. Also, during draft creation, negotiation and various stages in the lifecycle of a contract; the tool allows for check-in and check-out of the contract in Word format by both internal users as well as suppliers to aid contract creation. This is a standard functionality of Zycus Contract Management solution, to capture all the contract-related activity by creating versions and tracking using the red-lining functionality present within the tool.
Any changes made by internal or external user can be seen within the audit trail as a separate version along with the date and time stamps. Users may also compare various versions of the contract to track the changes made.
iContract has a Red-Lining functionality to compare contract language in a side-by-side manner. Additions are seen in green, and deletions in Red (similar to Track Changes in MS Word)
Following fields are displayed by the software in terms of Audit Trail and versioning:
• Revision number
• Revised by (user)
• Comments
• Revised At (date and time)</t>
  </si>
  <si>
    <t>Yes, Zycus iContract has audit trail and revision tracking built at all points to capture any additions, modifications, etc. Based on the defined workflow, if any changes are made to the templates, clauses, contract document etc. all the stakeholders in the approval work-flow are notified of these changes. 
Following fields are displayed by the software in terms of Audit Trail and versioning:
• Revision number
• Revised by (user)
• Comments
• Revised At (date and time)</t>
  </si>
  <si>
    <t>Yes. Zycus has partnered with Docusign to handle digital signatures. As part of the e-signature process; a unique digital code along with electronic signature would be supported.</t>
  </si>
  <si>
    <t>Yes, Zycus solution comes out of the box with ready API to support extraction for key metrics from external tools.</t>
  </si>
  <si>
    <t>Yes, Zycus eSourcing management solution works in synergy with Zycus Supplier performance management solution "iPerform" which allows for creating and maintaining Key Performance Indicator (KPI) library which will provide all the individual KPIs, both qualitative and quantitative, required for creating supplier Performance Scorecard. Zycus iPerform and iSource works alongside to ensure best supplier selection in sourcing events, end users can observe supplier performance before inviting them to a sourcing events.</t>
  </si>
  <si>
    <t>Zycus iPerform allows setting up schedules for gathering inputs. It has the ability to auto run the performance event at regular intervals. Frequency can be monthly, quarterly, semi annually or annually. Buyers can decide frequency of measurement of a particular scoring event. Buyer can create scorecards which are created from only certain KPIs. Buyer can then go ahead and choose the internal evaluator as well as supplier contacts who fill these selective KPIs. Additionally, Zycus supports custom scorecards based on client's requirements.</t>
  </si>
  <si>
    <t xml:space="preserve">Yes, Zycus does provide a set of KPI's and Scorecard out of the box based on industry best practices, which are actionable, practical and standard performance metrics used by companies. These can also be customized to meet client's business needs </t>
  </si>
  <si>
    <t>Yes, iPerform allows for creating and maintaining Key Performance Indicator (KPI) library which will provide all the individual KPIs, both qualitative and quantitative, required for creating supplier Performance Scorecard. Application supports all kinds of question types for creating a new KPI. E.g.. Text, numeric, yes/no, single choice, multi choice, comment, attachments, response based conditions for hide/show questions, setting default values if response not received. Buyer can also defined complex formula on how the final value of the KPI should be calculated. A collection of all such KPI's would create a performance scorecard which can be stored w.r.t category, business unit etc. Standard scorecards can also be saved as templates and can be retrieved for future use.</t>
  </si>
  <si>
    <t>Zycus provides a set of KPI's and Scorecard out of the box with Zycus iPerform solutions. Actual count of KPI and scorecard varies depending on customer’s industries, but generally it ranges to a 100 or more. As a part of implementation, Zycus' in house consultant and subject experts also configures custom KPI's and Scorecard as per client’s organization need.</t>
  </si>
  <si>
    <t xml:space="preserve"> iPerform allows for creating and maintaining Key Performance Indicator (KPI) library which will provide all the individual KPIs, both qualitative and quantitative, required for creating supplier Performance Scorecard. Application supports all kinds of question types for creating a new KPI. e.g.. Text, numeric, yes/no, single choice, multi choice, comment, attachments, response based conditions for hide/show questions, setting default values if response not received. Buyer can also defined complex formula on how the final value of the KPI should be calculated.</t>
  </si>
  <si>
    <t xml:space="preserve">Zycus supports creating and spend tracking of budgets for our procure to pay offering. </t>
  </si>
  <si>
    <t>Yes, Zycus does offer industry standard format for data exchange. Zycus has an open integrations platform called iConsole which enables our solutions to integrate readily with multiple ERPs. Zycus supports both synchronous (real-time) integrations via industry-standard REST API protocols and asynchronous (batch) integrations via files</t>
  </si>
  <si>
    <t>Demand projection is supported in Zycus' Procure-to Pay solution through blanket purchase agreements to forecast a demand and compare that to  actual demand.</t>
  </si>
  <si>
    <t xml:space="preserve">Yes, Zycus iPerform comes out of the box with this functionality which allows buyer to setup performance change alerts for targeted suppliers to monitor changes in their performance. </t>
  </si>
  <si>
    <t>Yes, Zycus iPerform offers functionality to analyze supplier performance trends. Buyer can select a time period for the scores to be evaluated for Suppliers. This functionality provides the users with an instant visibility into the performance of the supplier through a trend graph.</t>
  </si>
  <si>
    <t xml:space="preserve">The platform can integrate with sources like D&amp;B. Also the solution supports the addition of URLs into fields in iSource. </t>
  </si>
  <si>
    <t>Yes, Zycus iPerform does have the ability to provide remedial actions and apply frequency based actions based on the supplier profile. The Develop tab allows you to develop a program for those suppliers who have performed below expectations. As a supplier manager you can create a new development program for suppliers who have not performed well and you would like them to improve in lagging areas toward improving their overall performance score. Zycus iPerform also offers SCAR functionality. Buyer can initiate a problem form which can be access by the supplier though Zycus Supplier portal, Supplier can acknowledge the problem form and provide RCA against the same. Suppliers can access the form via supplier portal to responds to various stages in the SCAR. Buyer can approve or reject the responses provided by supplier and close the SCAR after proper RCA is provided by the supplier.</t>
  </si>
  <si>
    <t>Yes, as mentioned above, Zycus iPerform does have the ability to provide remedial actions and apply frequency based actions based on the supplier profile. The Develop tab allows you to develop a program for those suppliers who have performed below expectations. As a supplier manager you can create a new development program for suppliers who have not performed well and you would like them to improve in lagging areas toward improving their overall performance score. Buyer can also involve different stakeholder and can also involve external resources to be a part of development program. Development programs comprise of task and milestones for the suppliers and shows them on a single screen with the status against each of the task/milestone. Supplier can interact on task assigned through supplier portal.</t>
  </si>
  <si>
    <t>Yes, Development programs comprise of task and milestones for the suppliers and shows them on a single screen with the status against each of the task/milestone. iPerform tool completes the process of performance management by enabling the organizations to work collaboratively with the suppliers to take any corrective action. It helps organizations to plan and track development programs and enable interaction with suppliers via e-forums. Also, the collaborative scoring functionality and visibility to the supplier into its performance further helps in a better supplier relationship.</t>
  </si>
  <si>
    <t>Zycus solutions are based on the J2EE framework which provides ease of development and customization based on customers inputs. For more detailed information on solution architecture and network stack, please refer attached document.</t>
  </si>
  <si>
    <t xml:space="preserve">Zycus offers its solutions in only SaaS based model wherein Zycus takes care of the server side infrastructure toward accessing Zycus solutions. The customer accesses the solutions over the internet using a web browser. Our complete client base is based on cloud based model. Zycus has partnered with a SSAE 16 (previously known as SAS70 Type II) certified Data Centre to host its solutions.
Zycus solution is delivered in multi-tenant mode. For Zycus solutions separate database schemas are created for each tenant which ensures there is no data leak. Creating separate Schema per customer is preferred mechanism for keeping data secured. Customer data is logically separated from each other for each tenant. Users are authenticated by a tenant management system after which they are granted access to the respective applications and information. 
As a provider of SaaS based services Zycus focuses on up time and processing time in delivery of our services. Towards this Zycus follows a N+1 redundancy model for its servers and other resources, which ensures that resource load is managed without impacting any customer. 
We use WAPT Pro for performance and load testing; Monitoring CPU and Memory utilization on application and database server, response time, network lag. Also all server logs are audited on a regular basis to detect any anomalies. 
The infrastructure and security team subsequently take appropriate measures to ensure an optimal and secure environment for the customer.
</t>
  </si>
  <si>
    <t>Zycus solutions are cloud based solution offered in SaaS based model, we do not have plans of offering an on premise version.</t>
  </si>
  <si>
    <t xml:space="preserve">Zycus provides 2 native mobile apps: one for customer team and one for their suppliers, designed to perform a list of actions, some of which are in development stages currently and will be released in this quarter and subsequent quarter. This includes: 
Customer (Buyer) App: to manage purchase requisitions, approval workflow, etc. as well as strategic sourcing capabilities. 
Additionally, Zycus has non-app mobile capabilities such as alerts, capability to confirm POs from within emails and other such features.
Mobile Requisitioning Capabilities (As per Forrester Questionnaire)
•Create requisitions from a tablet or smartphone
A requester can create a requisition either from existing catalog or through guided buying. During their purchasing flow, they can view and order from past orders, get detailed item view and also view the associated information lie GL codes, Shipping Address etc. , the default of which is automatically populated.   . 
•Photo item recognition
Zycus Mobile App allows users to start a requisition from an uploaded image directly, with additional filters on price range, suggested suppliers and so on. This ensures buyers can process requests which exactly fit the requirement, even when the requester is unable to specify the exact description of the item. 
•Barcode &amp; QR scan
Zycus will be providing Barcode &amp; QR code scan for reordering/receiving
O At the time of receiving, central receivers/warehouse managers will have an option to download barcodes
o Suppliers will also have an option to download barcodes against PO/shipment notices from ZSN
o Requisitioners can scan barcodes/QR codes to reorder an item.
O Service Technicians can also pick up  internal item allotments(assets) .
• Location and context aware, with extensive auto complete
Zycus app will provide Mobile specific features like location based requisitioning in the upcoming quarter. For example, users can view list of suppliers who can deliver an item within the shortest time to his/her specific location from the mobile app.
Zycus Guided buying already provides auto-classification for free-text searches which is available in the mobile version as well.
• Smart recommendations
Zycus Mobile app provides smart suggestions on actionable items, which are sorted as per the urgency. For example, based on the items in your requisition workflow, it can recommend you to remind an approver, create a receipt and similar functions.
Uniquely Zycus features for Mobile app:
Zycus Mobile app is focused on creating a truly “Mobile” experience, which goes beyond replicating functionalities present in web based versions, to create mobile-only features and a new workflow suitable for today’s mobile generation. Below is a list of mobility specific features we plan to rol out in the coming 3 – 6 months;
• Anytime Mobility: Zycus provides secures Fingerprint based access to mobile app even when offline, to ensure ability to get work done both while online and offline. This is extremely beneficial especially for frequent flyers who can conduct purchase related activities while in transit. 
• iCollaborate &amp; Quickconnect: Ability to initiate insta-chats with relevant mobile app users, be it a supplier or a colleague . This ensures users can collaborate better for urgent requests and not reply on the heaps of emails which tend to accumulate on the inboxes overtime.
Quick Connect: This helps you to instantly get connected to any colleague or to procurement help desk, incase you have any generic queries
iCollborate: This is a workflow specific chat, where users can collaborate with different internal and external members regarding a specific requisition which is within his “ View”
• Centralized request page: Zycus mobile app follows a unique, unified workflow patterns which lets users create any kind of request from a single “card,” and not flip within different modules. So a user can create a Purchase request, Contract authoring request, Supplier creation request, etc. from a single tab, keeping things simple, and encouraging adoption. 
• Sharing of items in requisition: A small but effective example of Zycus app incorporating familiar mobile features is the share app, where a requestor can “share” a requisition with any colleague over common communication apps. This means it is easier to get the teams buy-in while requesting items which will be shared by more than a person. 
•Price Watch : In the upcoming quarter, Zycus Mobile app will provide a “price-watch” feature, which shows an average item price , based on combination of previous POs, every time a requester places a new requisition. This en
</t>
  </si>
  <si>
    <t>we are currently evaluating block chain and have incorporated the technology as part of our product roadmap across Source-to-Pay.  Our VOC (Voice of Customer) process shows customer interest in leveraging the distributed ledger model to streamline and secure trading partner exchanges and increase supply chain transparency and security.</t>
  </si>
  <si>
    <t xml:space="preserve">Zycus has recently implemented intelligent OCR technology in our invoicing solutions, Our OCR technology  currently allows capturing major invoice fields which can be automatically aligned to populate correct fields this functionality learns over time increasing overall accuracy, having said that we do it more accurately then any other providers in the same segment. Zycus is working towards enhancing the capability to support extraction of customer specific fields.  </t>
  </si>
  <si>
    <t>Zycus software is intended to be configured for each organization's unique challenges. To make this possible, different complementary teams play an important part during the implementation and post implementation processes. The bulk of implementation is managed by the Global Delivery team, who manage the different processes comprising project initiation to implementation and then new feature developments on a continuous basis. They are supported by a Centre of Excellence team comprised of experienced Product Consultants who provide best practices and consulting support for better process mapping within the solution. To provide a scalable, stable solution with similar experience across geographies, implementation team is supported by Technical consultants from our Automation department, who make sure that hardware, software and security requirements are always met at every stage. Additionally they perform services like data extraction, integration and similar functions if and when the need arises. All the teams are ably supported by a Customer Success Manager and Support and training teams on a continuous basis.</t>
  </si>
  <si>
    <t xml:space="preserve">Yes.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
  </si>
  <si>
    <t xml:space="preserve"> Zycus has successfully implemented its solutions over the years with multiple systems and ERP’s such as SAP, Oracle, JDE, PeopleSoft, NetSuite, Workday etc. &amp; other modules and systems in organization for seamless data exchange between systems.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
  </si>
  <si>
    <t>As mentioned above, Zycus has successfully implemented its solutions over the years with multiple systems and ERP’s such as SAP, Oracle, JDE, PeopleSoft, NetSuite, other modules and systems in organization for seamless data exchange between systems.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Typically, our customers use iConsole APIs to interact with the comprehensive suite of Zycus products, extract the data on a scheduled basis and in a standardized manner. This gives our customers complete control over the data sync frequency. iConsole APIs are a great way to save on the development efforts.
P2P?</t>
  </si>
  <si>
    <t xml:space="preserve">We integrate with best of breed supplier validation systems , best of breed optimization platform, global invoice compliance , financial &amp; credit risk identifiers  Tax calculation systems, etc.
 By investing in the right technologies and processes, Zycus brings flexibility and simplicity to integration. Zycus' open integrations platform called iConsole which enables our solutions to integrate readily with multiple ERPs and other source system easily. Zycus supports both synchronous (real-time) integrations via industry-standard REST API protocols and asynchronous (batch) integrations via files. </t>
  </si>
  <si>
    <t xml:space="preserve">Zycus Solutions access can be controlled by roles. Zycus solutions come with pre-defined roles which are created after understanding multiple business hierarchy, functionality of solution is divided across multiple tabs and higher roles can have access to multiple tabs while normal can have access to only few tabs, while multiple roles can also be assigned to user to achieve higher level of access. Zycus also provides flexibility to create custom roles as per client requirement to further modify the level of access. </t>
  </si>
  <si>
    <t>Zycus, with over 18 years of successful deployment experience, has developed a custom approach towards data migration. Only required data is requested from customers as opposed to all data, eliminating unnecessary and redundant data. Our customers typically migrate relevant master data’s, templates, workflows and other such parameters whereas the historical information is stored in the previous system of record. As an exception, spend analysis requires historical data to be extracted for analysis and reporting and legacy contracts, which are currently active, are migrated to the new system.
Zycus would provide clients with customized templates for data extraction and continuously support clients to aid in the extraction and migration process. Once extracted, Zycus utilizes in house tools to perform data upload to the solution, after initial vetting and validation. These data elements are configured on the solution and go through multiple iterations of testing and validation with customer’s core user group to make sure all necessary data elements are accurately collected and mapped.</t>
  </si>
  <si>
    <t xml:space="preserve">Zycus solution offers advanced workflow engine which supports creating workflows for not only named user but also for user roles, this makes workflow management easier as the new stakeholder can be assigned with configured roles to be added in workflows instead of replacing the complete workflow. Our advanced workflow engine also support creating workflow based on different condition, workflows can also be configured to be routed to different stakeholder based on exceptions. Zycus provide best in industry workflow support which can be configured to match every type of organization needs
The system leverages a Web 2.0 based, drag and drop enabled UI for Workflow creation, which is an intuitive engine for complex workflow creation without coming back to Zycus or modifying the back-end code for creation/modification.
</t>
  </si>
  <si>
    <t>As mentioned above, Our advanced workflow engine also support creating workflow based on different condition, workflows can also be configured to be routed to different stakeholder based on exceptions.</t>
  </si>
  <si>
    <t>Yes, Zycus offers a standalone project management solution "iManage" which comes with native integration with Zycus Sourcing solution, contract management solutions as well as request management solution. Our client base has found Zycus iManage solution better compared to other solutions in market which comes as combined sourcing and project management solution and limited to work through the limited boundaries of sourcing solutions. Zycus iManage solution is unique in this aspect, Sourcing projects can be created with multiple phases, every phase can be created with its own tasks. Phases can be assigned with approver and reviewers and tasks can be assigned to respective stakeholders, task owners can manually update the progress of activity and can also link sourcing events or contract negotiations, solution will automatically update the progress of sourcing events and contract negotiations using inter solutions integration. Zycus iManage can be provide in depth visibility of a projects and it phases as well as tasks completion status. Furthermore, iManage also offers a centralized template library which can hold ready templates for different types of sourcing strategies, at the time of implementation Zycus also provides supports its clients to create different templates.</t>
  </si>
  <si>
    <t>Zycus solution are built to support global companies. Solution are designed to be configured with different business unit and department, using role based access approach user group can be provided access limited to their business units. Zycus solution advanced workflow capabilities allows configuring workflows on user roles as well as named users hence allowing accurate routing of request to their specific business units. Zycus Solution support all ISO 4217 currencies and Zycus GUI is also offered in 17 languages with additional ones currently under development.</t>
  </si>
  <si>
    <t>Zycus solution support all ISO 4217 currencies, solution advanced development handles all the calculation of requisition created in different currency based on exchange rates updated by clients. Zycus has anticipated that various supplier have their own UOM, in order to mitigate the solution allows Supplier UOM codes mapping to Solution UOM.</t>
  </si>
  <si>
    <t>Zycus GUI is also offered in 17 languages with additional ones currently under development. Also some Zycus solution also offer internationalization functionality which allows our clients to modify our language translation and update the same on their complete setup.</t>
  </si>
  <si>
    <t xml:space="preserve">Unlike out-of-the box solutions, Zycus software is intended to be configured for each organization's unique challenges, since we are web based solution offered in multi-tenant mode our solution is configured as per our client’s requirement at the time of implementation. Once implemented Zycus offers its clients admin roles which can make standard configuration changes to their setup. </t>
  </si>
  <si>
    <t>Zycus leverages its statistical approach AI based classification engine AutoClass. AutoClass is Zycus Patented AI Classification engine.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Zycus leverages external intelligence to inform it that – Hewlett Packard &amp; Compaq have now merged and form a parent-child relationship. This external intelligence is aggregated from 3rd party specialist in this space. These vendors also provide additional information like diversity status, credit risk ratings etc. Zycus also leverage AI engine in in Zycus Procure to Pay to suggests in real time categories of items, services, products, etc that users need based on the key words they type in the search engine. This is very different from the keyword and item tagging approach leveraged by other software vendors in the space. 
Zycus Supplier information Management can leverage data from Various supplier blacklists like OFAC-SDN, DPL, EU. All supplier creation and modification activities will be checked against these supplier black lists.
Supplier blacklist checks are performed for all possible entry points of blacklisted supplier data like Supplier Name, Supplier Address, and Supplier Contact Names etc. Zycus Supplier information management can also validate supplier information with GRMS(Global Risk Management Solutions) and can also utilize other third party solution for verification.</t>
  </si>
  <si>
    <t>Zycus can partner with third party agencies which have consulting expertise in case client needs such services</t>
  </si>
  <si>
    <t>Yes, as mentioned above, Zycus leverages its statistical approach AI based classification engine AutoClass. AutoClass is Zycus Patented AI Classification engine.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Zycus leverages external intelligence to inform it that – Hewlett Packard &amp; Compaq have now merged and form a parent-child relationship. This external intelligence is aggregated from 3rd party specialist in this space. These vendors also provide additional information like diversity status, credit risk ratings etc. Zycus also leverage AI engine in in Zycus Procure to Pay to suggests in real time categories of items, services, products, etc that users need based on the key words they type in the search engine. This is very different from the keyword and item tagging approach leveraged by other software vendors in the space. 
Zycus Supplier information Management can leverage data from Various supplier blacklists like OFAC-SDN, DPL, EU. All supplier creation and modification activities will be checked against these supplier black lists.
Supplier blacklist checks are performed for all possible entry points of blacklisted supplier data like Supplier Name, Supplier Address, and Supplier Contact Names etc. Zycus Supplier information management can also validate supplier information with GRMS(Global Risk Management Solutions) and can also utilize other third party solution for verification.</t>
  </si>
  <si>
    <t>Yes, Zycus does manage sourcing event on behalf of our clients.</t>
  </si>
  <si>
    <t>We understand that every business is different and so are the risks associated with them. We work constantly with our customers to identify other risks that may have the potential to impact deployment and track them as part of RAID logs. These logs as well as risk heat maps are discussed constantly throughout the implementation process during scheduled meetings and actions are taking to mitigate each one. The final sign-off is only done post all risks, identified as part of RAID process, are mitigated.</t>
  </si>
  <si>
    <t xml:space="preserve">
A BPO partner is providing ongoing managed services to a global client in the isurance sector which consist of change management, implementation, training, helpdesk support and system administration.</t>
  </si>
  <si>
    <t xml:space="preserve"> Utilizing a hybrid approach, Zycus and partner resources can provide a full spectrum of the entire consulting &amp; change management, operational/IT strategy, implementation planning, and implementation execution (process re-design, system tailoring/customization, testing, training, post implementation support </t>
  </si>
  <si>
    <t>We encourage customer-specific schemas, since each customer could have a unique set of fields to report on. Multiple schemas can be supported simultaneously.</t>
  </si>
  <si>
    <t>All schemas are customizable as per the customer's reporting requirements.</t>
  </si>
  <si>
    <t>Schemas are fully customizable. Customers can choose the exact set of fields that they wish to report on, the formatting of each of the fields, etc.</t>
  </si>
  <si>
    <t>As a Zycus customer, one could have multiple schemas simultaneously. Based on the cube selected, the data available for analysis would change. Even within the same cube, it is possible to create any number of views (based on any field) that can be accessed by the users.</t>
  </si>
  <si>
    <t>The customer need not perform any of these activities. Zycus takes care of all the schema related activities. The customer need only communicate their reporting requirements to Zycus, and Zycus will do the needful. Multiple cubes can be defined on the basis of any dimension.</t>
  </si>
  <si>
    <t>The solution fully supports familying of supplier, products and other entities. Zycus's solution even offers the ability to provide feedback on the familying, which can be incorporated instantly. There is no limit to the extent to which the same entity can be normalized to one.</t>
  </si>
  <si>
    <t>Zycus is very unique in this aspect as we don’t use cumbersome rule based engine for classification, our approach is  completely different, Zycus leverages its statistical approach AI based classification engine AutoClass.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AutoClass has already been trained and successfully deployed for indirect as well as direct spend over 240 organizations across several verticals. Zycus can effectively use this “pre-built category intelligence” to jump-start and ensure a risk-free project with extremely fast project deployment.
Thus, Zycus' AutoClass engine which uses "AI+BCE+VBM" approach ensures:
 - Faster data classification, thus faster refreshes turnarounds (customers can upgrade their refresh cycle within a week. For e.g.: few months down the line if Customer wishes to upgrade from Quarterly refresh to Monthly refresh, this transition can happen in a week’s time).
 - Accuracy and consistency, which continuously improves as the engine sees more and more data
 - Ability to fine tune and control the classification logic by defining rules in BCE and VBM based on customer requirements.
During deployment Zycus subject matter experts work with the customer to further enhance the AI+BCE+VBM configuration based on customer’s feed-back and perceptions.</t>
  </si>
  <si>
    <t>As mentioned above, Zycus is very unique in this aspect as we don’t use cumbersome rule based engine for classification, our approach is  completely different, Zycus leverages its statistical approach AI based classification engine AutoClass.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AutoClass has already been trained and successfully deployed for indirect as well as direct spend over 240 organizations across several verticals. Zycus can effectively use this “pre-built category intelligence” to jump-start and ensure a risk-free project with extremely fast project deployment.
Thus, Zycus' AutoClass engine which uses "AI+BCE+VBM" approach ensures:
 - Faster data classification, thus faster refreshes turnarounds (customers can upgrade their refresh cycle within a week. For e.g.: few months down the line if Customer wishes to upgrade from Quarterly refresh to Monthly refresh, this transition can happen in a week’s time).
 - Accuracy and consistency, which continuously improves as the engine sees more and more data
 - Ability to fine tune and control the classification logic by defining rules in BCE and VBM based on customer requirements.
During deployment Zycus subject matter experts work with the customer to further enhance the AI+BCE+VBM configuration based on customer’s feed-back and perceptions.</t>
  </si>
  <si>
    <t>Zycus'  solution offers robust functionalities to standardize the client's data like vendor normalization, currency conversons, etc.
Zycus' solution tool 'AutoClass' is agnostic to the source of the data; all it needs is a flat data file extracted from the source systems or other solutions. The solution accepts spend data files in the following file formats:
• MS Excel Files
• MS Access Files
• Flat Text files with any delimiters (tab, CSV, pipe etc.)
Zycus propose to work with customer to determine a mutually agreeable format/s for these files. These spend data extracts need to be made available within an FTP area. Zycus ASA solution has an inbuilt scheduler which will be configured to 
• pick the spend data files from an inbox / FTP area at a pre-defined schedule
• Classify the data automatically (with no manual intervention) 
• Load the classified data into Zycus reporting tool. Users at customer can then access the spend reports using a standard web browser.</t>
  </si>
  <si>
    <t>Zycus can provide turn-key data extractors for pulling data directly from SAP or any other ERP. In the past we have worked with customers for data extraction from R3 and BW with customers like Dupont, Siemens, Iron Mountain, Diageo, Colgate etc. as well.  However, in general our experience has been that, the IT departments within our customer’s organization do not allow 3rd party vendors to touch their source systems. In such cases Zycus jointly works with the customers IT to define the data templates very specifically needed for spend analysis and receive the files. We have used this methodology with various accounts across our 240 plus installations.
Also, as an option Zycus offers support with Extraction Transformation Loading (ETL) and eliminates the need for system integrators and enables faster, more frequent data refreshes with an incremental data pass (versus complete data set). It allows changes to metadata and/or extraction logic.</t>
  </si>
  <si>
    <t xml:space="preserve">Zycus provides seamless integration and data flow within its Source-to-Pay suite since all its modules are organically built on the same platform, technology and common code base.
iConsole: Zycus has built its own API connector to integrate with other third party S2P platforms
Zycus supports every critical touchpoint required to efficiently carry out the procurement business. (Use cases/touchpoints description ) 
Zycus can provide turn-key data extractors for pulling data directly from SAP or any other ERP. In the past we have worked with customers for data extraction from R3 and BW with customers like Dupont, Siemens, Iron Mountain, Diageo, Colgate etc. as well.  However, in general our experience has been that, the IT departments within our customer’s organization do not allow 3rd party vendors to touch their source systems. In such cases Zycus jointly works with the customers IT to define the data templates very specifically needed for spend analysis and receive the files. We have used this methodology with various accounts across our 240 plus installations.
Also, as an option Zycus offers support with Extraction Transformation Loading (ETL) and eliminates the need for system integrators and enables faster, more frequent data refreshes with an incremental data pass (versus complete data set). It allows changes to metadata and/or extraction logic.
</t>
  </si>
  <si>
    <t>Zycus is very unique in this aspect as we don’t use  rule based engine for classification, our approach is  completely different, Zycus leverages its statistical approach AI based classification engine AutoClass.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AutoClass has already been trained and successfully deployed for indirect as well as direct spend over 240 organizations across several verticals. Zycus can effectively use this “pre-built category intelligence” to jump-start and ensure a risk-free project with extremely fast project deployment.
Thus, Zycus' AutoClass engine which uses "AI+BCE+VBM" approach ensures:
 - Faster data classification, thus faster refreshes turnarounds (customers can upgrade their refresh cycle within a week. For e.g.: few months down the line if Customer wishes to upgrade from Quarterly refresh to Monthly refresh, this transition can happen in a week’s time).
 - Accuracy and consistency, which continuously improves as the engine sees more and more data
 - Ability to fine tune and control the classification logic by defining rules in BCE and VBM based on customer requirements.
During deployment Zycus subject matter experts work with the customer to further enhance the AI+BCE+VBM configuration based on customer’s feed-back and perceptions.</t>
  </si>
  <si>
    <t xml:space="preserve">
Zycus follows a hybrid approach which helps clients leverage the advantages of Artificial Intelligence based approach and rule based approach based on customer and industry requirements. Our patented AI based spend classification engine learns from the previously set rules and even minute specific nuances in the customer data helps the engine intelligently learn and refine its results later. 
 Yes, rules can be organized into groups. Yes, groups can be selected as needed. Yes, alternate groups can be created and selected for what-if analysis on temporary/throwaway cubes. Yes, the rules can be ordered and prioritized within the group.
 Zycus is very unique in this aspect as unlike other vendors, it does not rely solely on a rule-based classification, our approach is  completely different, Zycus leverages its statistical approach AI based classification engine AutoClass.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AutoClass has already been trained and successfully deployed for indirect as well as direct spend over 240 organizations across several verticals. Zycus can effectively use this “pre-built category intelligence” to jump-start and ensure a risk-free project with extremely fast project deployment.
Thus, Zycus' AutoClass engine which uses "AI+BCE+VBM" approach ensures:
 - Faster data classification, thus faster refreshes turnarounds (customers can upgrade their refresh cycle within a week. For e.g.: few months down the line if Customer wishes to upgrade from Quarterly refresh to Monthly refresh, this transition can happen in a week’s time).
 - Accuracy and consistency, which continuously improves as the engine sees more and more data
 - Ability to fine tune and control the classification logic by defining rules in BCE and VBM based on customer requirements.
During deployment Zycus subject matter experts work with the customer to further enhance the AI+BCE+VBM configuration based on customer’s feed-back and perceptions.</t>
  </si>
  <si>
    <t xml:space="preserve">Yes. The solution leverages external intelligence to inform it that – Hewlett Packard &amp; Compaq have now merged and form a parent-child relationship. This external intelligence is aggregated from 3rd party specialist in this space.
These vendors also provide additional information like diversity status, credit risk ratings etc.
If customer already has this parent-child information in-house, our solution can use this as well.
Zycus will work with the 3rd party specialist and can provide parent-child relationships and diversity information, Credit Risk Ratings for suppliers. 
Additionally, our experience has shown that these parent-child linkages, diversity status, etc. do not change very dynamically. Hence most of our customers prefer updating this information just once or at max twice a year. </t>
  </si>
  <si>
    <t xml:space="preserve">Zycus leverages third-party services such as D&amp;B and Equifax to enrich data in the solution, typically along supplier attributes such as credit risk, diversity, etc. 
Zycus also offers iCost, which is an advanced analytics solution for commodity tracking and cost modelling as a part of its Spend Analysis solution.
</t>
  </si>
  <si>
    <t xml:space="preserve">Yes, user can create multiple cubes or bring data into the same cube. These cross - joins can be found throughout the entire  S2P platform. For example, one can analyze supplier performance / spend where the supplier ID is used to join the two systems.
</t>
  </si>
  <si>
    <t>Yes.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The strength of the AI algorithm lies in the ease with which it can be trained. It uses a ‘Learn by Examples’ approach for training, making the tool scalable in various languages and verticals. Samples of accurately classified customer historical spend data are used to train the tool to generate AutoClass Models for spend data classification.
AutoClass has already been trained and successfully deployed for indirect as well as direct spend over 250 Global 1000 organizations across several verticals. Zycus can effectively use this “pre-built category intelligence” to jump-start and ensure a risk-free project with extremely fast project deployment.
The AI engine within AutoClass is further fine-tuned and customized using the BCE (Business constraints engine) within AutoClass. ‘BCE’ which sits on top of the AI engine allows to define business rules which can override the AI engine classification output. These business rules can be defined based on various fields or combination of fields.
For e.g.: Through the AutoClass AI engine, transactions for Supplier IBM may get classified in various IT hardware categories based on the information in the transactions, BUT a business rule can be configured in BCE  to classify all "IBM transactions ONLY for Division A" into ‘IT consultancy category’ and thus override the AI classification for IBM transactions in Division A.
Along with AI+BCE, AutoClass also has a unique classification feature called as "Vendor Booster Model (VBM)". Through VBM Zycus can limit the categorization of certain vendors to a specific set of categories only.
For e.g.: In VBM a rule can be defined such as, all the transactions for supplier Grainger should only get classified in the categories, which fall under a broader category "machinery components."
Thus, Zycus' AutoClass engine which uses "AI+BCE+VBM" approach ensures:
 - Faster data classification, thus faster refreshes turnarounds (customers can upgrade their refresh cycle within a week. For e.g.: few months down the line if customer wishes to upgrade from Quarterly refresh to Monthly refresh, this transition can happen in a week’s time).
 - Accuracy and consistency, which continuously improves as the engine sees more and more data
 - Ability to fine tune and control the classification logic by defining rules in BCE and VBM based on customer requirements.
During deployment Zycus subject matter experts work with the customer to further enhance the AI+BCE+VBM configuration based on customer’s feed-back and perceptions. After go-live, Zycus commits to a minimum 90% spend accuracy to the most granular level permissible by the input data.</t>
  </si>
  <si>
    <t xml:space="preserve">
Yes, manual support for data classification and categorization is possible. However, our patented Artificial Intelligence based classification engine allows customers to incorporate changes while using the tool through a functionality called Change of Classification (COC).
Yes, the rules have to be defined in a formula or language. Yes, they can be identified from a user-defined set of data. Yes, they can be modified from templates.</t>
  </si>
  <si>
    <t>Yes, Zycus provides flexibility in choosing the dimension in our classification and rules engine. Zycus' automated ETL process also supports this functionality.
As mentioned above, Zycus is very unique in this aspect as we don’t use rule based engine for classification, our approach is  completely different, Zycus leverages its statistical approach AI based classification engine AutoClass.
Zycus leverages its statistical approach based classification engine AutoClass.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The strength of the AI algorithm lies in the ease with which it can be trained. It uses a ‘Learn by Examples’ approach for training, making the tool scalable in various languages and verticals. Samples of accurately classified customer historical spend data are used to train the tool to generate AutoClass Models for spend data classification.</t>
  </si>
  <si>
    <t xml:space="preserve">DB and reports can be created and shared with multiple users. we can control edit/view access. We also have strong workflows so that changes/new rules created by different people can go through approval workflows to maintain sanctity of data
Zycus works with customers to achieve best in class classification as per our customer requirements, this process is called as “Perception alignment”. Perception alignment is a collaborative activity in which Zycus' SMEs and Client's Global Commodity Leaders will discuss the AutoClass Base model classification output for a small sample transaction set to assign the most appropriate categories. 
An AutoClass model is an AI (Artificial Intelligence) based model within the AutoClass software which stores all the historical learning's for assigning categories to the transactions.
Prior to Perception Alignment activity Zycus would classify dataset against the appropriate Base model available. The output thus obtained is the AutoClass Base model classification output. Customized Taxonomy would be used to classify the data.
A sample set selected based on certain criteria's will be discussed with Clients to further fine tune the Base Model to meet accuracy SLA.
Below are some major highlights of Perception Alignment.
• Present high spend Vendor/category transactions – Use Category Manager’s / Analyst’s time effectively and gather as much feedback as possible.
• Focus on high Spend Vendors &amp; Categories.
• Present at least one categorization option and if possible, multiple options.
• Ask Category Manager / Analyst to select the best of the available options or the best category if none of the option is suitable.
• Understand Category Manager’s / Analyst’s stand point while selecting the category or seek the explanation from them.
• Utilize the knowledge gathered to fine tune the AutoClass model to improve classification. accuracy.
• Focus on representative sample.
• Zycus will submit a representative sample of data classification for validation.
• Typically containing around 3000 – 6000 transactions, covering different Spend patterns.
• Primarily high spend transactions / commodities.
</t>
  </si>
  <si>
    <t>Zycus leverages its statistical approach based classification engine AutoClass.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t>
  </si>
  <si>
    <t>Zycus leverages its statistical approach AI based classification engine AutoClass.
AutoClass’ spend data classification technology is a combination of ‘Artificial Intelligence’ (AI), ‘Business Constraint Engine’ (BCE) and ‘Vendor Booster Model’ (VBM).
The AI algorithm in AutoClass uses the frequency of occurrence of keywords in the training set to establish a probability-based model for on-going classification. It employs a machine learning algorithm to assimilate the statistics it generates from the training set. AutoClass can classify cryptic, multi-lingual and disparate data accurately, consistently and granularly into any category structure of Customer’s choice.
AutoClass has already been trained and successfully deployed for indirect as well as direct spend over 240 organizations across several verticals. Zycus can effectively use this “pre-built category intelligence” to jump-start and ensure a risk-free project with extremely fast project deployment.
Thus, Zycus' AutoClass engine which uses "AI+BCE+VBM" approach ensures:
 - Faster data classification, thus faster refreshes turnarounds (customers can upgrade their refresh cycle within a week. For e.g.: few months down the line if Customer wishes to upgrade from Quarterly refresh to Monthly refresh, this transition can happen in a week’s time).
 - Accuracy and consistency, which continuously improves as the engine sees more and more data
 - Ability to fine tune and control the classification logic by defining rules in BCE and VBM based on customer requirements.
During deployment Zycus subject matter experts work with the customer to further enhance the AI+BCE+VBM configuration based on customer’s feed-back and perceptions.</t>
  </si>
  <si>
    <t xml:space="preserve">
Zycus work with customers to achieve best in class classification as per our customer requirements this process is called as “Perception alignment”. Perception alignment is a collaborative activity in which Zycus' SMEs and Clients Global Commodity Leaders will discuss the AutoClass Base model classification output for a small sample transaction set to assign the most appropriate categories. 
An AutoClass model is an AI (Artificial Intelligence) based model within the AutoClass software which stores all the historical learning's for assigning categories to the transactions.
Prior to Perception Alignment activity Zycus would classify dataset against the appropriate Base model available. The output thus obtained is the AutoClass Base model classification output. Customized Taxonomy would be used to classify the data.
A sample set selected based on certain criteria's will be discussed with Clients to further fine tune the Base Model to meet accuracy SLA.
Below are some major highlights of Perception Alignment.
• Present high spend Vendor/category transactions – Use Category Manager’s / Analyst’s time effectively and gather as much feedback as possible.
• Focus on high Spend Vendors &amp; Categories.
• Present at least one categorization option and if possible, multiple options.
• Ask Category Manager / Analyst to select the best of the available options or the best category if none of the option is suitable.
• Understand Category Manager’s / Analyst’s stand point while selecting the category or seek the explanation from them.
• Utilize the knowledge gathered to fine tune the AutoClass model to improve classification. accuracy.
• Focus on representative sample.
• Zycus will submit a representative sample of data classification for validation.
• Typically containing around 3000 – 6000 transactions, covering different Spend patterns.
• Primarily high spend transactions / commodities.
Zycus' has an online change of classification functionality within its reporting interface iAnalyze which enables end users to submit change of classification requests. These changes are subject to an approval hierarchy prior to being reflected in the tool. Once approved, the changes will reflect on the reporting interface within 4-6 hours of submitting that request. Moreover, the functionality also gives the approver the ability to track conflicting requests and take appropriate action. These changes can be customized to be retroactive, present of future onwards as well.
Additionally, during deployment Zycus subject matter experts work with the customer to further enhance the statistical learning based on their feed-back and perceptions.  After go-live, Zycus commits to a minimum 90% spend accuracy to the most granular level permissible by the input data.
Additionally, on a quarterly basis, Zycus will update the learning’s of the classification engine by 
- Auditing the data processed by the engine
- Run the data across sampling algorithms to determine accuracy
- Share these reports with you.
- Retrain the tool using aggregated feedback from users as well as additional learning acquired.</t>
  </si>
  <si>
    <t>Zycus solution has an inbuilt process to measure and enhance classification accuracies
Zycus solution has following software features to aid the QA process
- Sampling algorithms
Zycus has developed proprietary sampling algorithms that can collapse large sets of spend data. 
For example, Zycus can collapse a data set of 1,000,000 parts to maybe 10,000 parts. The 10,000 parts reflect the variations contained in the 1,000,000 data set. 
We use an intelligent parsing algorithm that looks for "description commonality" to determine if 2 items are sufficiently alike, and then pick up just one of the two, for the sample set. 
Any calculations done on the sampling set, can be extrapolated with a great degree of confidence to the larger data set (with a +/- 3% error margin, based on empirical evidence).
-  Confidence Level Filtering
Another way of narrowing down the data set is by using "confidence values" generated by the tool. Lower confidence values are more likely to give you erroneous results, compared to high confidence values.
-  Intelligent Filtering
Finally, Zycus recognizes that some commodities are more critical than others due to their high transaction volumes, high searches or high spend. Zycus pays special attention to the critical commodities to ensure best customer satisfaction
Any errors detected during the QA process are corrected and can be fed-back into the classification engine to re-train the classification model incrementally to enhance and maintain the classification accuracy. 
The training of the AutoClass Engine does not require any special expertise on behalf of the personnel administering the training &amp; maintenance process. The Training Process involves a seamless upload of a Training File within the Classification Module.</t>
  </si>
  <si>
    <t>Any transactions that cannot be classified by AutoClass are flagged and separated out for Quality Review by the Zycus Implementation Team. If the Quality Team can identify the correct categories for such transactions they are then fed back to the System which completes its self learning process and is able to now classify any such future spend patterns.
For those patterns which cannot be resolved by the Zycus Quality Team will be brought to Customers attention and Zycus will carryout an exercise called "Perception Alignment" in the 3rd or 4th week of the Implementation to meet with Customer category managers to resolve the same. All patterns duly corrected during this process will again be fed back to AutoClass ensuring that all the perception feedback is registered in the AutoClass Model and can be re-used when such transactions appear in the data in the future.</t>
  </si>
  <si>
    <t>Zycus' has an online change of classification functionality within its reporting interface iAnalyze which enables end users to submit change of classification requests. These changes are subject to an approval hierarchy prior to being reflected in the tool. Once approved, the changes will reflect on the reporting interface within 4-6 hours of submitting that request. Moreover, the functionality also gives the approver the ability to track conflicting requests and take appropriate action. These changes can be customized to be retroactive, present of future onwards as well.
Additionally, during deployment Zycus subject matter experts work with the customer to further enhance the statistical learning based on their feed-back and perceptions.  After go-live, Zycus commits to a minimum 90% spend accuracy to the most granular level permissible by the input data.
Additionally, on a quarterly basis, Zycus will update the learning’s of the classification engine by 
- Auditing the data processed by the engine
- Run the data across sampling algorithms to determine accuracy
- Share these reports with you.
- Retrain the tool using aggregated feedback from users as well as additional learning acquired.</t>
  </si>
  <si>
    <t>Zycus Spend Analysis has a complete and integrated ad-hoc reporting capability which allows non-technical users to easily create ad-hoc reports via a drag-n-drop graphical interface. It has Power analysis feature built in which can be used to create ad-hoc / custom reports by simple drag- n-drop of various dimensions similar to a pivot table functionality of any analytical tool. After each refresh, the data for these reports are refreshed automatically within the tool. The user can then access these refreshed reports within the software. These reports can also be downloaded by the user in various formats through the tool.
Zycus solution supports drill down to the lowest level of any classification hierarchy as well as any other hierarchy present within the reporting fields e.g.: Vendor Hierarchy, Organizational Hierarchy, Geographical Hierarchy etc. Users can further export or view the transactional data for their further analysis. The tool also provides Drill-across feature to get multiple information related to their selected dimensions on the same screen. Users can choose the Charts on the fly and can expand a particular graph for in-depth analysis on their selection. When you drill down all the reports on the page change putting a pivot on the selected dimension.
The filter page in iAnalyze can assist the end users to narrow down the scope of analysis. This is very helpful when the cube is loaded with many months of data and the end users want to search and select only a particular period or apply constraints to a specific dimension. All the graphs in iAnalyze have a chart view and a data view. The chart view is used to display the graphs on the screen, while the data view helps display the supporting data for the graphs. There is a power view option available on each graph which allows the user with flexibility to switch between bar graphs to line grasp to pie charts on the click of a button.
The raw or aggregated data associated to a graph can easily be added to the dashboard or exported into excel or simply viewed on the screen by a simple click on the mouse</t>
  </si>
  <si>
    <t>Zycus Spend Analysis has a complete and integrated ad-hoc reporting capability which allows non-technical users to easily create ad-hoc reports via a drag-n-drop graphical interface. It has Power analysis feature built in which can be used to create ad-hoc / custom reports by simple drag- n-drop of various dimensions similar to a pivot table functionality of any analytical tool. After each refresh, the data for these reports are refreshed automatically within the tool. The user can then access these refreshed reports within the software. These reports can also be downloaded by the user in various formats through the tool.</t>
  </si>
  <si>
    <t>Multiple dimensions as per customers requirement can be setup in the tool to provide an exhaustive list for reporting. These dimensions can be setup with hierarchies and can be drilled down at any level for reporting. Also, multiple filters can be applied to create a reporting scenario as per different dimensions added together to create a single view. Any report created can be drilled across to look at parallel information as well.</t>
  </si>
  <si>
    <t>Zycus solution supports drill down to the lowest level of any classification hierarchy as well as any other hierarchy present within the reporting fields e.g.: Vendor Hierarchy, Organizational Hierarchy, Geographical Hierarchy etc. Users can further export or view the transactional data for their further analysis. The tool also provides Drill-across feature to get multiple information related to their selected dimensions on the same screen. Users can choose the Charts on the fly and can expand a particular graph for in-depth analysis on their selection. When you drill down all the reports on the page change putting a pivot on the selected dimension.
The filter page in iAnalyze can assist the end users to narrow down the scope of analysis. This is very helpful when the cube is loaded with many months of data and the end users want to search and select only a particular period or apply constraints to a specific dimension. All the graphs in iAnalyze have a chart view and a data view. The chart view is used to display the graphs on the screen, while the data view helps display the supporting data for the graphs. There is a power view option available on each graph which allows the user with flexibility to switch between bar graphs to line grasp to pie charts on the click of a button.
The raw or aggregated data associated to a graph can easily be added to the dashboard or exported into excel or simply viewed on the screen by a simple click on the mouse</t>
  </si>
  <si>
    <t>Zycus Spend Analysis has a complete and integrated ad-hoc reporting capability which allows non-technical users to easily create ad-hoc reports via a drag-n-drop graphical interface. It has Power analysis feature built in which can be used to create ad-hoc / custom reports by simple drag- n-drop of various dimensions similar to a pivot table functionality of any analytical tool. After each refresh, the data for these reports are refreshed automatically within the tool. The user can then access these refreshed reports within the software. These reports can also be downloaded by the user in various formats through the tool.
Zycus has a spend miner tool that automatically mines through the data to present possible savings opportunities. Users may also use this tool to do their own guided investigation into the spend data and add opportunities to an opportunity pipeline.  An Opportunity prioritization chart helps senior management to focus on the most beneficial cost savings opportunity and convert it into a Cost Savings Project.</t>
  </si>
  <si>
    <t xml:space="preserve">Yes, Zycus can classify customers data as per their requirement and provide the data back in similar formats over secured FTP in order to be consumed by different source systems. </t>
  </si>
  <si>
    <t xml:space="preserve">
Zycus provides full support for integration to 3rd party systems. There is a full featured API connector (iConsole)  which is easy to configure .</t>
  </si>
  <si>
    <t xml:space="preserve"> Zycus  offers iCost, which is an advanced analytics solution for commodity tracking and cost modelling as a part of its Spend Analysis solution which helps in analyzing market trend &amp; predict seasonality; The solution also provides functionalities which help in predicting contract performance/utilization- eg: if a contract is utilized only 10% tilll mid term, the system would intelligently predict that it might not get fully utilized by its end term. Similarly, if a contract gets utilized  50% in the first month, it might predict that you would have to increase the contract value.
The results of these analysis can be further used for predicting the future spend</t>
  </si>
  <si>
    <t>Yes, Zycus iAnalyze has a Spend Miner section that runs all the mined data through Category, Supplier, Compliance based strategies to automatically provide possible categories &amp; savings $ that might be obtained from those categories.
For. E.g. in the category based strategy section, the supplier rationalization strategy might suggest Gaskets as a possible category where supplier rationalization might yield 100s of 1000's of dollars in savings. 
Similarly within the compliance strategy section, the purchase price variance strategy might point to motor components worth investigating as a means to saving money.</t>
  </si>
  <si>
    <t xml:space="preserve">Zycus Supplier performance management solution allows creating and maintaining Key Performance Indicator (KPI) library which will provide all the individual KPIs, both qualitative and quantitative, required for creating supplier Performance Scorecard. Users can create KPI, which can be grouped together, to form a Scorecard to evaluate suppliers. Scorecards are routed to different groups in customer’s organization for rating. For e.g. a scorecard for supplier risk would contain KPI which would measure catastrophic risk, financial risk etc. Solution provides a robust scorecard library. This library acts as a repository of all scorecard information and allows easy to use search functionality to browse through the entire library. 
Performance evaluation solution supports customization of formulae at different levels. Customers can create user-defined formulae at different levels i.e. Question level, KPI level, Scorecard level. Automatic score calculation can be performed based on a configurable formula. This engine converts the quantitative measurable scores for KPIs to a scaled score. The system is highly flexible and is used to define manual as well as automated scoring rules for the score calculation. Different KPI’s with different formulae can be grouped into scorecards.  </t>
  </si>
  <si>
    <t xml:space="preserve">As mentioned above, Zycus Supplier performance management solution allows creating and maintaining Key Performance Indicator (KPI) library which will provide all the individual KPIs, both qualitative and quantitative, required for creating supplier Performance Scorecard. Users can create KPI, which can be grouped together, to form a Scorecard to evaluate suppliers. Scorecards are routed to different groups in customer’s organization for rating. For e.g. a scorecard for supplier risk would contain KPI which would measure catastrophic risk, financial risk etc. Solution provides a robust scorecard library. This library acts as a repository of all scorecard information and allows easy to use search functionality to browse through the entire library. </t>
  </si>
  <si>
    <t>Yes, this comes as a standard functionality of the solution.</t>
  </si>
  <si>
    <t>Yes,  Zycus does provide a standard set of KPI out of the box with our Supplier Performance Management.</t>
  </si>
  <si>
    <t>Zycus provides an advance module - iCost which augments the iAnalyze solution. iCost is an innovative application that provides organizations benchmarking data for various commodities, various market pricing trends and external information. 
Zycus' iCost allows users to analyze their internal data (spend, prices etc.) in context of the external market behavior. Here are few sources that the tool refers to: AM-Asian Metals, AM (LME)-Asian Metal (London Metal Exchange), BLS-U.S. Bureau of Labor Statistics, EIA-U.S. Energy Information Administration, MRB-Malaysian Rubber Board, PU-Polymer Update, RISI-RISI, USDA-United States Department of Agriculture, WB-World Bank, WB (LME)-World Bank (London Metal Exchange)
Also, we are constantly adding new commodities and sources to the module which will help customer benchmark their data against various sources.</t>
  </si>
  <si>
    <t>Yes, Zycus Spend Analysis has a complete and integrated ad-hoc reporting capability which allows non-technical users to easily create ad-hoc reports via a drag-n-drop graphical interface. It has Power analysis feature built in which can be used to create ad-hoc / custom reports by simple drag- n-drop of various dimensions similar to a pivot table functionality of any analytical tool. user can create reports of various transaction over a defined period of time for benchmarking purpose.</t>
  </si>
  <si>
    <t>Zycus Spend Analysis Solution has an inbuilt spend miner which frees procurement professionals from time-consuming and unsystematic approaches to mining spend data for cost savings and other business performance-improvement opportunities.
• Aids and accelerates opportunity discovery based on standard, best practice strategies — such as supplier rationalization, contract compliance, demand aggregation, and so forth
• Uses performance benchmarks and other inputs to isolate data sets with highest savings potential and simplifies process of creating opportunity reports
Zycus iAnalyze has a Spend Miner section that runs all the mined data through Category, Supplier, Compliance based strategies to automatically provide possible categories &amp; savings $ that might be obtained from those categories.
For. E.g. in the category based strategy section, the supplier rationalization strategy might suggest Gaskets as a possible category where supplier rationalization might yield 100s of 1000's of dollars in savings. 
Similarly within the compliance strategy section, the purchase price variance strategy might point to motor components worth investigating as a means to saving money.
Identification of savings opportunities is done in iAnalyze through integration with iSave. One of the ways to realise these savings is by creating savings projects with targeted savings. A global conglomerate  tracks 25K savings projects with iSave.</t>
  </si>
  <si>
    <t>Zycus iAnalyze provides the end users with pre-configured opportunity reports which are easily visible on the tool. Any opportunity that catches the attention of the end user can be marked as a probable opportunity and be added to the Opportunity Pipeline for tracking. After further research and analysis on the opportunity the user can change the status of the opportunity to identified along with documents to support his/her theory. This is now ready to be presented to the Opportunity Assessment Board who will review all such identified opportunities across the organization. Using the Opportunity Prioritization Chart an Opportunity can be filtered based on the cost savings benefits and the time for execution and presented to the executive management team who will decide if the opportunity can be finalized or dropped.
A Finalized opportunity can then be converted into a Cost savings project and linked to the Zycus iManage Tool which is a comprehensive sourcing program, project and category management solution.</t>
  </si>
  <si>
    <t>All Zycus solution are built in house organically from the scratch, this allows all our solutions to share similar code which allows smooth flow of information amongst all the Zycus solution. Zycus wanted to develop solution which empowers procurement user to use one platform for all their procurement need, hence we developed solution which can connect internally and talk to each other. Below is some more information on our solution internal integration.
Spend Analysis: Easily identify savings opportunities in Zycus Spend Analysis solution using Spend Miner (automatic savings opportunity finder engine)
Spend Analysis to Project Management: Flip identified savings opportunities to a project in Zycus Project Management module iManage to collaborate with different stakeholders in realizing and executing the identified savings opportunity.
Spend Analysis to Sourcing: Transfer identified savings opportunities highlighted in the Spend Analysis iAnalyze and iMine directly into an iSource Sourcing event to conduct a Request for Proposal.
Contract Management with Spend Analysis and P2P: Utilization of an individual contract based on the Spend data pertaining to the number of purchase orders raised, invoices generated, etc coming in from Spend Analysis (AutoClass), eProc and eInvoice will be available in iContract.  Users can create custom alerts in both Spend Analysis and iContract for various parameters like custom date fields present in the contract as well as on spend milestones and contract utilization values.
Spend Analysis and Contract Management: Track Contract Compliance (i.e. MWBE spend, On/Off contract spend, spend leakages, volume discounts for negotiated contracts) of the contract housed in the iContract Contract Repository using Spend Analysis at a detailed level.  Define alerts using Spend Monitoring to track these items proactively ensuring optimum contract utilization.
Project Management with Sourcing and Contract Management: Zycus iManage from acts as the cockpit for all project management activities linked to the other modules in the suite such as iSource or Sourcing events and iContract for Contracting activities with a hierarchical structure of programs, phases and tasks which multiple users across the organization can collaborate on across the lifecycle of the project. 
Sourcing to Contract Management: Once an iSource Sourcing event has been conducted and awarded, the award details including supplier information, event level attachments, line item details, Terms and Conditions, etc. are automatically passed directly to iContract Authoring for contract negotiations with the supplier.  Upon contract signatures, the contract can automatically be populated into iContract Repository with all corresponding information linked to the contract.
Supplier Management with Sourcing, Contract Management and P2P: All the supplier data stored in the iSupplier master repository is available for use and automatic population when choosing suppliers during the creation of an iSource Sourcing event, when creating and negotiating iContract contracts and when raising requisitions and purchase orders with Zycus Procure-to-Pay.   
Supplier Performance Management and Contract Management: View the iPerform Supplier Performance Management supplier rank and performance metrics while transacting with the supplier.  The Supplier rank, score, etc would be available against the Contracting parties tab in iContract thereby providing users visibility into the Supplier performance within iContract itself.
Supplier Performance Management and Contract Management: Gain insight into supplier performance as generated and tracked within iPerform before and during the contract process. The supplier performance metrics and rank would be available against the contracting party during the iContract contracting lifecycle providing visibility into KPI scores and mitigating risk while negotiating with the supplier
Financial Savings Management with Spend Analysis and Contract Management: Track actual savings against contract usage using iSave Financial Savings Management in conjunction with Spend Analysis and iContract Contract Management
Sourcing and Contract Management: Automatically populate iSource Sourcing supplier information details for awarded bids from iSource to iContract Contract Management for contract drafting
Project Management with Contract Management and Sourcing: Tie the creation of a iSource Sourcing event or a iContract Contract to a iManage project as part of an overall enterprise program. Track sourcing activity and contract progression milestones with completion percentage indicators automatically in iManage as different activities are completed in iSource and iContract.
Supplier Portal with Sourcing, Contract Management, Supplier Management and P2P: Unified supplier-side experience with the Zycus unified Supplier Portal for responding to iSource Sourcing events, iContract Contract negotiations, uploading certificates (i.e. MWBE, insurance etc) with iSupplier Supplier Management and picking up purchase orders and submitting invoices with Zycus Procure-to-Pay. 
Request Management with Contract Management and Sourcing Standardized Request Management - iRequest solution for iSource Sourcing and iContract Contract creation.  iRequest is a highly-configurable platform for end-to-end submission and management of requests.  It provides a workbench for procurement users to optimally process requests across the entire organization with streamlined processes and great visibility into the approval process and completion status of a given request. 
Spend Analysis and Contract Management: Leverage spend data to track Contract Savings
P2P and Contract Management Convert purchase requisitions in the Zycus Procure-to-Pay directly into an iSource RFP/Auction utilizing contract terms from iContract and convert the awarded bids to purchase orders.
P2P and Contract Management: Refer to Contract terms when creating purchase orders and matching invoices within the Zycus Procure-to-Pay and eInvoicing module
Zycus OneView: Zycus OneView combines procurement data from the various modules across the Zycus Source-to-Pay suite into a consolidated view pertaining to a supplier to support strategic decision-making processes in a single search.  The OneView search aggregates supplier data from the different modules in a single view providing:
• Up-to-date Spend Analysis spend visibility for the supplier with the functionality to drill into spend metrics for deeper analysis.
• Complete iContract contract data for a supplier at your fingertips with the ability to drill into individual contracts for research.
• Access to all iSupplier and iPerform supplier performance tracking information with drill down capability. 
• Full iSource sourcing event visibility for a supplier with event-level drilldown functionality for events that they participated in and ones that they were awarded
• Zycus Procure-to-Pay purchase orders mapped against a supplier with all details for the purchase orders and requisitions raised
• iSupplier facilities view via Google maps of a supplier to identify potential Supply Chain risks
• Comments and feedback captured by users for the supplier via iPerform in a comment box for reference
• Mobile support for Apple iOS and Android devices for OneView viewing and approvals</t>
  </si>
  <si>
    <t>Zycus Spend Analysis offers extensive support for analyzing spend associated with T&amp;E and p-card spend.</t>
  </si>
  <si>
    <t>Zycus Spend Analysis provides both out of the box as well as configurable reporting in support of financial metrics, indicators, and cash management strategies.</t>
  </si>
  <si>
    <t>Zycus spend analysis solution supports logistics analytics as part of the core solution offering. We provide various mining capabilities which allows our customer identify new opportunities to streamline and enhance their supply procurement process. Due to the fact that we classify customer data and provide reporting solution to access the same, we do provide our customers with pre defined ready reports based on their requirements.</t>
  </si>
  <si>
    <t>Zycus spend analysis solution supports inventory/MRO analytics as part of the core solution. We provide various mining capabilities which allows our customer identify new opportunities to streamline and enhance their procurement process. Due to the fact that we classify customer data and provide reporting solution to access the same, we do provide our customers with pre defined ready reports based on their requirements.</t>
  </si>
  <si>
    <t>Zycus Spend Analysis Solution has an inbuilt spend miner which frees procurement professionals from time-consuming and unsystematic approaches to mining spend data for cost savings and other business performance-improvement opportunities.
• Aids and accelerates opportunity discovery based on standard, best practice strategies — such as supplier rationalization, contract compliance, demand aggregation, and so forth
• Uses performance benchmarks and other inputs to isolate data sets with highest savings potential and simplifies process of creating opportunity reports
Zycus iAnalyze has a Spend Miner section that runs all the mined data through Category, Supplier, Compliance based strategies to automatically provide possible categories &amp; savings $ that might be obtained from those categories.
For. E.g. in the category based strategy section, the supplier rationalization strategy might suggest Gaskets as a possible category where supplier rationalization might yield 100s of 1000's of dollars in savings. 
Similarly within the compliance strategy section, the purchase price variance strategy might point to motor components worth investigating as a means to saving money.</t>
  </si>
  <si>
    <t xml:space="preserve">Zycus can provide risk analysis based on attributes associated with data, particularly with vendors. These become reportable attributes to support dashboarding and business intelligence. </t>
  </si>
  <si>
    <t>We have the ability to push data to Amazon Redshift or a MySQL database. This database can then be used to store the data, while it is analyzed using Tableau or any other BI Tool.</t>
  </si>
  <si>
    <t>Zycus enables the intake of massive amounts of data from source systems or from a BI solution. We then provide analytics on that data in the form of procurement-centric reporting solutions. All data within the Zycus OLAP data cube may be sliced and diced and subjected to rigorous access/permissions controls.</t>
  </si>
  <si>
    <t>Zycus suports blockchain technology as part of the larger spend analysis of organization expenditures. Within such transactions, they are classified by Zycus and become reportable just as any other dollar spent.</t>
  </si>
  <si>
    <t xml:space="preserve">Zycus provides 2 native mobile apps one for customer team and one for their suppliers, designed to perform a list of actions, some of which are in development stages currently and will be released in this quarter and subsequent quarter. This includes: 
Customer (Buyer) App: to manage purchase requisitions, approval workflow, etc. as well as strategic sourcing capabilities. 
Additionally, Zycus has non-app mobile capabilities such as alerts, capability to confirm POs from within emails and other such features.
Mobile Requisitioning Capabilities (As per Forrester Questionnaire)
•Create requisitions from a tablet or smartphone
A requester can create a requisition either from existing catalog or through guided buying. During their purchasing flow, they can view and order from past orders, get detailed item view and also view the associated information lie GL codes, Shipping Address etc. , the default of which is automatically populated.   . 
•Photo item recognition
Zycus Mobile App allows users to start a requisition from an uploaded image directly, with additional filters on price range, suggested suppliers and so on. This ensures buyers can process requests which exactly fit the requirement, even when the requester is unable to specify the exact description of the item. 
•Barcode &amp; QR scan
Zycus will be providing Barcode &amp; QR code scan for reordering/receiving
O At the time of receiving, central receivers/warehouse managers will have an option to download barcodes
o Suppliers will also have an option to download barcodes against PO/shipment notices from ZSN
o Requisitions can scan barcodes/QR codes to reorder an item.
O Service Technicians can also pick up  internal item allotments(assets) .
• Location and context aware, with extensive auto complete
Zycus app will provide Mobile specific features like location based requisitioning in the upcoming quarter. For example, users can view list of suppliers who can deliver an item within the shortest time to his/her specific location from the mobile app.
Zycus Guided buying already provides auto-classification for free-text searches which is available in the mobile version as well.
• Smart recommendations
Zycus Mobile app provides smart suggestions on actionable items, which are sorted as per the urgency. For example, based on the items in your requisition workflow, it can recommend you to remind an approver, create a receipt and similar functions.
Uniquely Zycus features for Mobile app:
Zycus Mobile app is focused on creating a truly “Mobile” experience, which goes beyond replicating functionalities present in web based versions, to create mobile-only features and a new workflow suitable for today’s mobile generation. Below is a list of mobility specific features we plan to roll out in the coming 3 – 6 months;
• Anytime Mobility: Zycus provides secures Fingerprint based access to mobile app even when offline, to ensure ability to get work done both while online and offline. This is extremely beneficial especially for frequent flyers who can conduct purchase related activities while in transit. 
• iCollaborate &amp; Quickconnect: Ability to initiate insta-chats with relevant mobile app users, be it a supplier or a colleague . This ensures users can collaborate better for urgent requests and not reply on the heaps of emails which tend to accumulate on the inboxes overtime.
Quick Connect: This helps you to instantly get connected to any colleague or to procurement help desk, incase you have any generic queries
iCollborate: This is a workflow specific chat, where users can collaborate with different internal and external members regarding a specific requisition which is within his “ View”
• Centralized request page: Zycus mobile app follows a unique, unified workflow patterns which lets users create any kind of request from a single “card,” and not flip within different modules. So a user can create a Purchase request, Contract authoring request, Supplier creation request, etc. from a single tab, keeping things simple, and encouraging adoption. 
• Sharing of items in requisition: A small but effective example of Zycus app incorporating familiar mobile features is the share app, where a requestor can “share” a requisition with any colleague over common communication apps. This means it is easier to get the teams buy-in while requesting items which will be shared by more than a person. 
•Price Watch : In the upcoming quarter, Zycus Mobile app will provide a “price-watch” feature, which shows an average item price , based on combination of previous POs, every time a requester places a new requisition. This en
</t>
  </si>
  <si>
    <t>Zycus supports unstructured/semi-structured data as part of incoming data feeds for analysis and classification by our AI. Beyond the use for classification, most clients use very little of this type of data for analytics in procurement and supply chain.</t>
  </si>
  <si>
    <t>Unlike out-of-the box solutions, Zycus software is intended to be configured for each organization's unique challenges. To make this possible, different complementary teams play an important part during the implementation and post implementation processes. The bulk of implementation is managed by the Global Delivery team, who manage the different processes comprising project initiation to implementation and then new feature developments on a continuous basis. They are supported by a Centre of Excellence team comprised of experienced Product Consultants who provide best practices and consulting support for better process mapping within the solution. To provide a scalable, stable solution with similar experience across geographies, implementation team is supported by Technical consultants from our Automation department, who make sure that hardware, software and security requirements are always met at every stage. Additionally they perform services like data extraction, integration and similar functions if and when the need arises. All the teams are ably supported by a Customer Success Manager and Support and training teams on a continuous basis.</t>
  </si>
  <si>
    <t xml:space="preserve">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
  </si>
  <si>
    <t>During implementation Zycus will work with customer to provide necessary access credentials and also set up appropriate rights for access. Users will have access only to their respective cubes and the spend reports contained within these cubes. 
Zycus' solutions have a Tenant Management System which supports creation of user groups for providing access to various users. Ownership identifiers can be present at three levels: 
Data Level - Each User group can view data which are configured for that user group
Field Level -  Each User group can view only those fields which are configured for that user group
Feature Level - Each User group can only use those feature which are configured for that user group</t>
  </si>
  <si>
    <t>Zycus has a spend miner tool that automatically mines through the data to present possible savings opportunities. Users may also use this tool to do their own guided investigation into the spend data and add opportunities to an opportunity pipeline.  An Opportunity prioritization chart helps senior management to focus on the most beneficial cost savings opportunity and convert it into a Cost Savings Project.
Spend Miner section that runs all the mined data through Category, Supplier, Compliance based strategies to automatically provide possible categories &amp; savings $ that might be obtained from those categories.
For. E.g. in the category based strategy section, the supplier rationalization strategy might suggest Gaskets as a possible category where supplier rationalization might yield 100s of 1000's of dollars in savings. 
Similarly within the compliance strategy section, the purchase price variance strategy might point to motor components worth investigating as a means to saving money.</t>
  </si>
  <si>
    <t xml:space="preserve">Zycus provides a hybrid arrangement for visualization capabilities. The reporting capabilities that Zycus provides are built internally whereas the dashboards involve a partnership with third parties for functionalities such as AnyChart.
We are looking at new innovative capabilites which will be available on the Zycus platform soon. We are also exploring partnership with leading 3rd parties like Microsoft Power BI, Izenda, Sisense, Qlik to enhance our visualization capabilities/
We support users to connect to the data hosted on AWS or any other hosting provider  and carry analysis on their tools like Tableau, Qlik etc.
There are BI tools that offer only analytics and other providers that only offer great visualization. Zycus offers best of both by a combination of inhouse domain expertise as well as 3rd party best of breed in visualization capabilities. 
Data visualization capabilities of Zycus have received good CSI (Customer Satisfaction Index) scores from its customers where it is highly appreciated.The CAB (Customer Advisory Board) participants  have given high marks on these capabilities and given really good feedback.
</t>
  </si>
  <si>
    <t>Zycus solutions are built to support global companies. Solution are designed to be configured with different business unit and department, using role based access approach user group can be provided access limited to their business units. Zycus solution advanced workflow capabilities allows configuring workflows on user roles as well as named users hence allowing accurate routing of request to their specific business units. Zycus Solution support all ISO 4217 currencies and Zycus GUI is also offered in 17 languages with additional ones currently under development.</t>
  </si>
  <si>
    <t>Zycus GUI is also offered in 17 languages with additional ones currently under development. Also some Zycus solutions also offer internationalization functionality which allows our clients to modify our language translation and update the same on their complete setup.</t>
  </si>
  <si>
    <t xml:space="preserve">At Zycus, we pride ourselves on being fast and flexible, a philosophy that is consistent from product development through product implementation and usage. Our focus on cloud based implementation architecture is a great advantage, but it is our 18+ years of experience with 250+ successful deployments, that has perfected our implementation processes.  
Unlike out-of-the box solutions, Zycus software is intended to be configured for each organization's unique challenges. To make this possible, different complementary teams play an important part during the implementation and post implementation processes. The bulk of implementation is managed by the Global Delivery team, who manage the different processes comprising project initiation to implementation and then new feature developments on a continuous basis. They are supported by a Centre of Excellence team comprised of experienced Product Consultants who provide best practices and consulting support for better process mapping within the solution. To provide a scalable, stable solution with similar experience across geographies, implementation team is supported by Technical consultants from our Automation department, who make sure that hardware, software and security requirements are always met at every stage. Additionally they perform services like data extraction, integration and similar functions if and when the need arises. All the teams are ably supported by a Customer Success Manager and Support and training teams on a continuous basis.
Over the years, learning from global delivery experiences, the implementation team has crafted a framework which helps identify risks and mitigate them. During requirements gathering, details of typically encountered risks are shared with the customer and templates as well as project documentation based on industry best practices help in avoiding risks. The team also maintains RAID logs (Risk, Actions, Issues and Dependencies) throughout the project lifecycle to track and mitigate any risks identified during deployment. Key risks and risk heat maps are discussed in every status meeting. The final configured solution is only delivered after all risks identified in the RAID process are mitigated.
Zycus follows a disciplined agile delivery (DAD) process and utilizes simplified process decisions to ensure that all implementations are on time. To continuously incorporate client feedback at every stage of the projects, and provide a collaborative approach for geographically separated Onsite and backend support teams, every solution is delivered via incremental and iterative processes. Zycus implementation team follows a simple 3 stage process for all solution deployments, incorporating the DAD framework. The framework follows a goal driven approach to guide different teams, allowing them to take process driven decisions for every unique situation. 
</t>
  </si>
  <si>
    <t>Zycus' solution tool 'AutoClass' is agnostic to the source of the data; all it needs is a flat data file extracted from the source systems or other solutions. The solution accepts spend data files in the following file formats:
• MS Excel Files
• MS Access Files
• Flat Text files with any delimiters (tab, CSV, pipe etc.)
Zycus propose to work with customer to determine a mutually agreeable format/s for these files. These spend data extracts need to be made available within an FTP area. Zycus ASA solution has an inbuilt scheduler which will be configured to 
• pick the spend data files from an inbox / FTP area at a pre-defined schedule
• Classify the data automatically (with no manual intervention) 
• Load the classified data into Zycus reporting tool. Users at customer can then access the spend reports using a standard web browser.
Zycus can provide turn-key data extractors for pulling data directly from SAP or any other ERP. In the past we have worked with customers for data extraction from R3 and BW with customers like Dupont, Siemens, Iron Mountain, Diageo, Colgate etc. as well.  However, in general our experience has been that, the IT departments within our customer’s organization do not allow 3rd party vendors to touch their source systems. In such cases Zycus jointly works with the customers IT to define the data templates very specifically needed for spend analysis and receive the files. We have used this methodology with various accounts across our 240 plus installations.
Also, as an option Zycus offers support with Extraction Transformation Loading (ETL) and eliminates the need for system integrators and enables faster, more frequent data refreshes with an incremental data pass (versus complete data set). It allows changes to metadata and/or extraction logic.</t>
  </si>
  <si>
    <t xml:space="preserve">
Zycus AutoClass requires to adhere to a quarterly model maintenance program, which ensures that the performance of the engine is up to date/current. Maintenance of classification is a completely automated process leveraging Zycus’ AutoClass running on Artificial Intelligence based software. The performance of an AI driven software model increases over a period of time, since this technology naturally lends itself to self-learning. The more data that is processed through the system, the higher is the probability that a new data set will be classified with greater accuracy.
The AutoClass Model Maintenance program is managed completely by Zycus and Customer is not required to commit to any support staff for its execution. At times, there may be some questions from our operations team about any conflicting spend patterns in the data and those can be addressed through the Customer Project Manager who may be required to spend 2-3 hours a week once a quarter.
On a quarterly basis re-training is performed with samples from fresh data feeds, to ensure accuracy is stepped up and maintained at committed SLAs( 90% and above). 
The trend that we see with most of our customers is during the 1st year they prefer quarterly refresh of the spend data and then later move on to monthly refreshes. Also some customers like Coco-Cola and AMD have moved from monthly to a weekly spend refresh process which is very well accomplished with Zycus.
Processing spend data at a higher frequency ( monthly/weekly ) enables monitoring contract compliance regularly and take immediate corrective action to proactively achieve savings rather than wait for a quarterly or bi-annual spend data refresh to detect any spend leakage.
Zycus' approach is the most robust in the market, supporting monthly as well as the potential for weekly or even daily refreshes if required. </t>
  </si>
  <si>
    <t>While this is not our main revenue stream, and we don’t provide professional services. Zycus provides everything from implementation, support and consultative perspectives.
Zycus iAnalyze comes out of the box with spend miner tool that automatically mines through the data to present possible savings opportunities. Users may also use this tool to do their own guided investigation into the spend data and add opportunities to an opportunity pipeline.  An Opportunity prioritization chart helps senior management to focus on the most beneficial cost savings opportunity and convert it into a Cost Savings Project.
Spend Miner section that runs all the mined data through Category, Supplier, Compliance based strategies to automatically provide possible categories &amp; savings $ that might be obtained from those categories.
For. E.g. in the category based strategy section, the supplier rationalization strategy might suggest Gaskets as a possible category where supplier rationalization might yield 100s of 1000's of dollars in savings. 
Similarly within the compliance strategy section, the purchase price variance strategy might point to motor components worth investigating as a means to saving money.</t>
  </si>
  <si>
    <t xml:space="preserve"> Zycus provides everything from implementation, support and consultative perspectives. In the past we have Nitor and atlas from a change management standpoint. Incase customer has broad consultative requirements as a service, we can partner with consultancies (in our global partner network)</t>
  </si>
  <si>
    <t xml:space="preserve">Supplier Information Management deals with large scale of supplier database.  Zycus supplier network currently has over 2 million suppliers. In order to accommodate such large scale supplier base Zycus offers a highly scalable supplier maintenance solution.  Profile details of suppliers are well captured as part of supplier information.  Customers can add profile fields as per their business requirements.  There is industry specific information that is extremely important to companies and is mandatorily captured as part of the supplier information. To quote a few examples HIPPA compliance, ISO compliance, Certificate of insurance, Conflict minerals etc. are provided by all suppliers to Zycus customers. Information provided by suppliers is not accepted without thorough verification &amp; validation by the customer team members or third party verifiers. Each and every profile change is sent for approval and added as part of the new version of the supplier. Compliance and governance are key elements of the supplier relationship management. Zycus takes extra care in making compliance possible through solution and ensures that information is always updated by using document tracker, supplier alerts and audit trail. </t>
  </si>
  <si>
    <t xml:space="preserve">Typically each customer Zycus has worked with is unique in its business requirement. Zycus solution has been recognized to provide achievable solutions to these unique requirements. There have been instances when we have received unique supplier database requirements for products/ services codes from customers.  Our solution is capable of capturing not only standard industry codes like UNSPSC, SIC, NAIC, etc. but solution can accommodate custom and hybrid codes as well. During the implementation process Zycus will offer taxonomy consultation in collaboration with the customer. Products / services codes are easily customizable according to customer requirement. </t>
  </si>
  <si>
    <t xml:space="preserve"> Our solution is capable of capturing not only standard industry codes like UNSPSC, SIC, NAIC, etc. but solution can accommodate custom and hybrid codes as well. During the implementation process Zycus will offer taxonomy consultation in collaboration with the customer. Products / services codes are easily customizable according to customer requirement. Customers can recommend Zycus on what type of product/service code is acceptable to them. Based on this requirement , Zycus can customize the codes.</t>
  </si>
  <si>
    <t>Zycus has successfully implemented its solutions over the years with multiple systems and ERP’s such as SAP, Oracle, other MDM modules and systems in organization for seamless data exchange between systems. Zycus has an open integrations platform which enables our solutions to integrate readily with multiple ERPs and third party source systems. Supplier management solution can be integrated with an external supplier database and data can flow from the external source.  Customers also have the flexibility to import data from external sources. Simultaneous integrations with multiple systems can also be performed for customers. Zycus tries to keep ease of integration with any ERP or third-party system. Zycus supplier managements system has integrated with multiple ERP instances for real time view of supplier of supplier data unlike other solution providers.
 Zycus preferred integration approach is asynchronous (batch) integrations via files. Zycus can provide XML based files for both master and transactional data over secured FTP server on client defined frequencies, these file can further be consumed by source system. Zycus facilitates integration through REST based APIs. Zycus API’s can directly be used by any licensed Zycus Customer for Integration with any third party system out of the box. The third party system can be any application like a customer’s ERP system</t>
  </si>
  <si>
    <t xml:space="preserve">Zycus has successfully implemented its solutions over the years with multiple systems and ERP’s such as SAP, Oracle, other MDM modules and systems in organization for seamless data exchange between systems. Zycus has an open integrations platform which enables our solutions to integrate readily with multiple ERPs and third party source systems. Supplier management solution can be integrated with an external supplier database and data can flow from the external source. Zycus supplier managements system has integrated with multiple ERP instances for real time view of supplier of supplier data unlike other solution providers. Customers make use of the flexibility of the system to import data from external sources and add it to the Zycus system . Simultaneous integrations with multiple systems can also be performed for customers. Supplier management solution provides simultaneous integrations with multiple ERP systems and can accordingly distribute data as specifically needed by an external system. Zycus can define distribution of data explicitly to different systems. Additionally, customers have the capability to decide the frequency of data transfer to-and-fro from the external system.  </t>
  </si>
  <si>
    <t>Customers can configure access controls for members in the organization. The idea is to provide only relevant information and control rights to relevant users. Keeping the same philosophy in mind, users are given access up to field level. Administrative users can configure custom permissions for users. Users are given access to certain sections &amp; fields of the supplier profile. Additionally, some users may be only allowed to view supplier details while others will can edit &amp; create new supplier profile fields. Roles are assigned to users that define all the activities the users can perform. From compliance standpoint, only administrative user has the authority to assign and modify roles. There are no limitations or restrictions on the roles. Admin users can create as many roles as required from a business standpoint. Each role will have unique set of activities. Different roles are mapped to different users in the company.</t>
  </si>
  <si>
    <t xml:space="preserve">Supplier Information Management solution deals with large scale of supplier database.  Zycus supplier network currently has over 2 million suppliers. In order to accommodate such large scale supplier base Zycus offers a highly scalable supplier database maintenance solution.  Profile details of suppliers are very well captured as part of supplier information. Supplier registration forms are constructed as per customer’s supplier profiling requirements. Based on the type of industry customers belong to, customers will have the liberty to construct supplier profile forms. Normally we have observed customers constructing basic forms to capture details like company details, location, products / services, spend information, payment &amp; purchasing, insurance certificate, diversity information etc. To take a step further several customers add industry specific questions like conflict mineral compliance, HIPPA compliance, FDA compliance, ISO certification, IT security details etc. 
Suppliers provide information as per customer’s request. However, if customers need suppliers to fill any extra information that is more supplier specific, customers can create conditional forms. Conditional questions help add more value and concrete information to critical supplier profiles. Conditional questions are kept hidden initially from the suppliers, only after making relevant selections the conditional questions appear to the suppliers. Based on the same technique, customers create extensive category based forms by designing a conditional questionnaire.
</t>
  </si>
  <si>
    <t xml:space="preserve">Zycus has added advanced supplier information management feature to its supplier management solution to streamline day-to-day supplier transactions, explore opportunities to reduce cost and improve quality. It’s important to maintain accurate and up-to-date supplier master data but tracking changes of the supplier information is even more important for audit and compliance. Zycus has a very powerful versioning technique that maintains data of all supplier information changes along with the audit logs. Users can easily identify the organization member who made the changes and the duration when change was applied. For easy identification changes are captured and visible as different color codes. 
Any profile amendments made by customer or suppliers has to go through a quick check within the customer organization before the change is implemented.  Modifications are routed to different authority to get the approval on the supplier profile change whether it is extending to new facility, updating information, adding a new document etc. 
</t>
  </si>
  <si>
    <t xml:space="preserve">Zycus has added advanced supplier information management feature to its supplier management solution to streamline day-to-day supplier transactions, explore opportunities to reduce cost and improve quality. It’s important to maintain accurate and up-to-date supplier master data but tracking changes of the supplier information is even more important for audit and compliance. Zycus has a very powerful versioning technique that maintains data of all supplier information changes along with the audit logs. Users can easily identify the organization member who made the changes and the duration when change was applied. For easy identification changes are captured and visible as different color codes. Customers often track supplier by setting a specific watch specific suppliers. Any changes made by the suppliers are alerted to the customer. </t>
  </si>
  <si>
    <t xml:space="preserve">Typically we have seen all our customers store documents in any electronic document format e.g. PDF, DOC file etc. Suppliers are often requested to provide documents like certificate of insurance, security documents, internal audit reports etc. which can be tracked and monitored for each supplier. Document updated by suppliers are easily captured in the audit trail for easy tracking and version control. Zycus has come across document OCR for supplier transaction and leverages OCR technology in invoicing process as well as creating contracts with suppliers. Zycus provides efficient OCR technology to intelligently capture data from the invoice copy and create an electronic invoice. In order to add non-readable supplier contract copy, Zycus offers OCR service while adding contracts to the repository. Meta data fields are captured from the OCR copy of the contract and added to the contract details efficiently. Zycus is a product based company which prioritizes customer feedback and is customer driven. We try to grow with customer need and implement them as per the market requirement and analysis as we have done for paper invoices  and storing paper contract . </t>
  </si>
  <si>
    <t xml:space="preserve">For majority of the organizations, on-boarding a supplier is a strategic step which would not only generate cost efficiency but also help the company grow. Process of on-boarding a supplier in iSupplier is a very simple step by step process and extremely user friendly. Zycus robust supplier management solution offers users the option to on-board a supplier in two different ways. Suppliers can be on-boarded from the supplier portal as well as by initiating supplier creation on the buyer end. Supplier portal is a free- of-cost portal available for all suppliers. This portal enables easy registration process to all suppliers and requirement of any data import or integration is nullified. 
Customers provide interested suppliers self-registration link accessible via their website portal or mail the suppliers. Interested supplier registers in the Supplier portal, their profile is processed, and the customer is capable of deciding whether to approve or reject their profile. Additionally, Supplier Pre-Qualification can be performed on the suppliers which facilitate the approval process of Potential Suppliers. If their profile is approved, they are initially awarded a Potential Supplier status. 
Approver can asks for more details to be certain about the supplier, and potential supplier is also asked to directly edit their profile and submit it to the approver through the Supplier Portal. When the approver is satisfied with the potential supplier‘s profile, it brings potential supplier on board as a new supplier which is termed as an Operational supplier. 
In the same way customers can easily on-board suppliers on the buyer portal. It is advisable to add few basic details and ask suppliers to fill the other details to reduce work and receive accurate information. Customers can import their large supplier database with the help of Zycus and add all their details as it is with supplier data enrichment as an added benefit.   
</t>
  </si>
  <si>
    <t xml:space="preserve">Zycus makes life easier for both buyer and supplier organization. Buyers work closely with the suppliers by easy collaboration techniques offered by the solution. Customer and supplier communication is facilitated by the solution through alerts &amp; forums. In order to send out any notification to the supplier customers can easily setup alerts to them both manually or to define business rules to trigger and send alerts to suppliers. In case an Invitation needs to be sent out to suppliers it can be posted on the common forum or alerted by rule driven alerts. Suppliers can communicate with the customer via the multi-purpose supplier portal. Suppliers &amp; Buyers are both are notified by email notifications when either party takes any action. This makes collaboration easy for buyers to communicate changes to the suppliers and then track the progress. </t>
  </si>
  <si>
    <t xml:space="preserve">For majority of the organizations, on-boarding a supplier is a strategic step which would not only generate cost efficiency but also help the company grow. Process of on-boarding a supplier in the supplier database is a very simple step by step process and extremely user friendly. Zycus robust supplier management solution offers users the option to on-board a supplier in two different ways. Suppliers can be on-boarded from the supplier portal as well as by initiating supplier creation on the buyer end. 
Customers provide interested suppliers self-registration link accessible via their website portal or mail the suppliers. Interested supplier registers in the Supplier portal, their profile is processed, and the customer is capable of deciding whether to approve or reject their profile. Additionally, Supplier Pre-Qualification can be performed on the suppliers which facilitate the approval process of Potential Suppliers. If their profile is approved, they are initially awarded a Potential Supplier status. Approver can asks for more details to be certain about the supplier, and potential supplier is also asked to directly edit their profile and submit it to the approver through the Supplier Portal. When the approver is satisfied with the potential supplier‘s profile, it brings potential supplier on board as a new supplier which is termed as an Operational supplier. 
Suppliers provide information as per customer’s request. However, if customers need suppliers to fill any extra information that is more supplier specific, customers can create conditional forms. Conditional questions help add more value and concrete information to critical supplier profiles. Conditional questions are kept hidden initially from the suppliers, only after making relevant selections the conditional questions appear to the suppliers. Based on the same technique, customers can create extensive category based forms by designing a conditional questionnaire.
</t>
  </si>
  <si>
    <t>In eighteen years of business experience, Zycus has catered to several customers requiring standard industry codes for product/service codes. Our solution is capable of capturing not only standard industry codes like UNSPSC, SIC, NAIC, etc. but solution can accommodate custom and hybrid codes as well. During the implementation process Zycus will offer taxonomy consultation in collaboration with the customer. Products / services codes are easily customizable according to customer requirement. Customers can recommend Zycus on what type of product/service code is acceptable to them. Based on this requirement, Zycus can customize the codes.</t>
  </si>
  <si>
    <t>Zycus robust supplier management solution offers users the option to on-board a supplier in two different ways. Suppliers can be on-boarded from the supplier portal as well as by initiating supplier creation on the buyer end. Although, many a time’s suppliers interested in bidding opportunities request to self-register themselves. Customers simply provide the supplier self-registration link to the supplier of interest and the supplier can participate in the bidding event by filling in a simple step-by-step form. Supplier portal is a free- of-cost portal available for all suppliers. This portal enables easy registration process to all suppliers and requirement of any data import or integration is nullified. Every type of communication required between buyer and supplier can be performed via the supplier portal. Interested suppliers who register via the Supplier portal, customer is capable of deciding whether to approve or reject their profile.  Approver can ask for more details to be certain about the supplier. Suppliers can login to the supplier portal and provide more clarity on the required information. This way customer can verify and track supplier data. Some customers take a step forward with verification by getting their supplier database verified by external agencies like GRMS, DnB, and Equifax etc. through Zycus during the on-boarding process and then making it a continuous process.</t>
  </si>
  <si>
    <t xml:space="preserve">Each customer is unique in their way of business. Working with over 250+ customers in different industry verticals, Zycus has received unique set of questions for supplier on-boarding. Zycus has experience in working with companies from pharmaceutical, manufacturing, healthcare, banking, food, consumer goods etc. There are similarities in the area of business within the same industry but questions and requirements for suppliers differ extremely. Zycus believes in procuring knowledge from previous customers and using it with new customers. Based on this learning technique, Zycus will help create customized on-boarding template for customers by collaborating past industry knowledge along with customers business requirements.  Supplier database can accommodate different types of fields like radio buttons, dropdowns, text, attachment type of questions etc. to capture supplier profile information. Supplier profiles can be designed to capture supplier specific, industry specific, category specific, etc. type of information. </t>
  </si>
  <si>
    <t xml:space="preserve">Zycus offers a structured platform for communication within the solution. Communication between buyer and supplier is accurately recorded in the system. Buyers and suppliers use channels like alerts &amp; forums to collaborate. Buyers work closely with the suppliers and send alerts to them both manually and or define business rules to trigger and send alerts to suppliers. Suppliers will receive email notification of the alerts access it on the supplier portal and buyer can receive communication sent by suppliers to track their progress on task alerts. A forum serves as a common platform for all users and suppliers to discuss upon a common request. Different threads can be posted to serve a convenient platform for communication between different users. Each and every conversation and threads are added as trails in the system for overall access. </t>
  </si>
  <si>
    <t xml:space="preserve">Zycus offers a dedicated supplier portal ZSN with other solutions in the suit. ZSN "Zycus Supplier Network" is free of cost supplier network for suppliers, which links to all the Zycus Solutions providing a single platform to supplier for all activities conducted throughout the procurement cycle. ZSN triumphs all other supplier portals in the market due to its advanced ability to connect with complete source-to-pay line of solution while keeping the GUI simpler and interactive for suppliers. ZSN allows suppliers to self-register on the supplier portal and add /edit details as when requested by customers. Supplier can take action on the alerts &amp; notifications sent by the customer on the Supplier portal. Supplier will have all details reading their buyers on a single screen. Suppliers need not use any other platform in presence of this portal. If suppliers are located remotely, buyer communications are sent out in the form of email notification for easy access. </t>
  </si>
  <si>
    <t xml:space="preserve">Zycus understands the importance for supplier data verification and leverages the partnership with DnB &amp; GRMS to facilitate a structured verification process. Customers define the supplier profile areas that need verification and accordingly the arrangement is established with the external verifier. Customers get visibility into the verified data that is extracted from the external system. Customers have the flexibility to partner with any external third party verifier other than what is offered by Zycus. 
GRMS being highly renowned supplier verifier across the Globe, Zycus partnered with GRMS to facilitate the supplier verification process for customers. The Global Watch List Screening includes up-to-date screening of the legal company name of the supplier against the most inclusive, government published Watch Lists available to determine if a supplier has been listed as barred or received any type of censor by financial, criminal and/or regulatory authorities globally. The Global Watch List Screening currently obtains target date from over 1,200 sources with over 10 million records refreshed daily and is continuously enhanced with newly identified sources including SAM.gov, OFAC, US SEC, CIA, FBI, Homeland Security, Bank of England, United Nations 1267 Committed, OSFI, EU Terrorist, HM Treasury, Global Money Laundering Database, World Bank International Investment Disputes, International Court of Justice, Corrupt Government Officials Database, Interpol Most Wanted, FDIC, International War Crimes Tribunal, Globally available SEC and Surveillance Commissions, Indonesian Capital Market Supervisory Agency, UK FSA and Lloyds of London. The company name is continuously monitored going forward for any new potential matches.
Zycus offers well-structured supplier screener program making it easier for customers to check their supplier base on the basis of several parameters like;
• Bankruptcy, Liens &amp; Judgements
• Financial Risk
• Disadvantaged Business Certification Verification
• Validation of TIN with
• Certificate of Insurance
• Standard Documents
Benefits that customers normally reap out of the this partnership are;
• Any Standardized Document Can Be Collected And Verified
• Results Graded Based On Your Company’s Requirements
• World Class Multi-Lingual Customer Support
• Global Insurance Certificate Management
• International Government Watch List Screening
• Results Can Be Integrated Into The Zycus Platform
</t>
  </si>
  <si>
    <t xml:space="preserve">While creating the Supplier Information Management solution, lot of thought process and brainstorming was done around supplier qualification, compliance and verification process. Zycus has been successful in incorporating all these aspects within the solution. To facilitate supplier qualification process, a pre-qualification survey form is sent to suppliers during the on-boarding process. Qualification questions are hidden and marked mandatory along with the registration form. Suppliers are unable to identify these questions but need to answer them without fail. Based on the answers provided by the suppliers, suppliers will be given a score that is visible to the customers to help them make a decision whether to on-board a supplier or not. 
Zycus also offers supplier data verification process for all its customers and leverages the partnership with DnB &amp; GRMS to facilitate a structured verification process. Customers define the supplier profile areas that need verification and accordingly the arrangement is established with the external verifier. Customers get visibility into the verified data that is extracted from the external system. Customers have the flexibility to partner with any external third party verifier other than what is offered by Zycus. 
Zycus offers well-structured supplier screener program in partnership with GRMS, making it easier for customers to check their supplier base on the basis of several parameters like;
• Bankruptcy, Liens &amp; Judgements
• Financial Risk
• Disadvantaged Business Certification Verification
• Validation of TIN with
• Certificate of Insurance
• Standard Documents
</t>
  </si>
  <si>
    <t xml:space="preserve">Zycus offers a high level of customization to capture large amounts of supplier profile data. Profile details of suppliers are very well captured as part of supplier information. Supplier registration forms are constructed as per customer’s supplier profiling requirements. Based on the type of industry customers belong to, customers will have the liberty to construct supplier profile forms. Normally we have observed customers constructing basic forms to capture details like company details, location, products / services, spend information, payment &amp; purchasing, insurance certificate, diversity information etc. To take a step further several customers add industry specific questions like conflict mineral compliance, HIPPA compliance, FDA compliance, ISO certification, IT security details etc. 
Suppliers provide information as per customer’s request. However, if customers need suppliers to fill any extra information that is more supplier specific, customers can create conditional forms. Conditional questions help add more value and concrete information to critical supplier profiles. Customers can create extensive category based forms by designing a conditional questionnaire.
</t>
  </si>
  <si>
    <t>Delegation of control is an activity that buyers can perform. Buyers can assign specific people from their team or department to act on the approval request .Delegated user should have the same role and activities assigned for taking up the request. With respect to suppliers, access and controls are defined by the buyers. Buyers have control on the activities and modules accessible to the suppliers.  However, supplier cannot delegate their request to another member without routing the request to buyer and adding the reason for this change.</t>
  </si>
  <si>
    <t xml:space="preserve">Any document or supplier information provided by suppliers is not accepted without thorough verification &amp; validation by the customer team members or third party verifiers. Each and every profile change is sent for an approval process and added as part of the new version of the supplier. Compliance and governance are key elements of the supplier relationship management. Zycus takes extra care in making compliance possible through solution and ensures that information is always updated by using document tracker, supplier alerts and audit trail. It’s important to maintain accurate and up-to-date supplier master data but tracking changes of the supplier information is even more important for audit and compliance purpose. Zycus has a very powerful versioning technique that maintains data of all supplier information changes along with the audit logs. Users can easily identify the organization member who made the changes and the duration when change was applied.
Customers can keep a watch on certain suppliers specifically to receive alerts regarding any change made by the supplier contact. As soon as the supplier adds or updates a document, customer is alerted. At the same time the document is send for verification and approval. Advanced verification of documents can be initiated by the customers through third party verifiers like DnB, GRMS , Equifax, BCS etc. 
</t>
  </si>
  <si>
    <t xml:space="preserve">Zycus offers a high level of customization to capture large amounts of supplier profile data. Profile details of suppliers are very well captured as part of supplier information. Supplier registration forms are constructed as per customer’s supplier profiling requirements. Based on the type of industry customers belong to, customers will have the liberty to construct supplier profile forms. Normally we have observed customers constructing basic forms to capture details like company details, location, products / services, spend information, payment &amp; purchasing, insurance certificate, diversity information etc. To take a step further several customers add industry specific questions like conflict mineral compliance, HIPPA compliance, FDA compliance, ISO certification, IT security details etc. 
Suppliers provide information as per customer’s request. However, if customers need suppliers to fill any extra information that is more supplier specific, customers can create conditional forms. Conditional questions help add more value and concrete information to critical supplier profiles. Customers can create extensive category based forms by designing a conditional questionnaire. Customers can add custom permission on certain profile information for restricting all users in the organization to view  details. 
</t>
  </si>
  <si>
    <t>Zycus offers a high level of customization to capture large amounts of supplier profile data. Profile details of suppliers are very well captured as part of supplier information. Supplier registration forms are constructed as per customer’s supplier profiling requirements. Based on the type of industry customers belong to, customers will have the liberty to construct supplier profile forms. Normally, we have observed customers constructing basic forms to capture details like company details, location, products / services, spend information, payment &amp; purchasing, insurance certificate, diversity information etc. To take a step further several customers add industry specific questions like conflict mineral compliance, HIPPA compliance, FDA compliance, ISO certification, IT security details etc.  To construct category forms customers commonly use conditional questions to help add more value and concrete information to critical supplier profiles.</t>
  </si>
  <si>
    <t xml:space="preserve">Zycus solutions are built for procurement users in organizations which cover different aspects like sourcing, purchasing, contracting, supplier relationship etc. Zycus has always tried to enhance and grow in the procurement domain. However, Zycus has come across several occasions where customers have requested for areas of business that are beyond the scope of procurement. Payment service is one major area that Zycus may not provide out-of-the-box but offers integration with customer’s payment channels. Zycus provides a platform to store payment information and acknowledgement of payment from external system. Customers have visibility into the payment process in the Zycus system. Moreover, we have observed customers using their own payment portal that can pay suppliers and at the same cater to other payments like payroll, insurance premium etc. </t>
  </si>
  <si>
    <t>Zycus provides an efficient way to attach documents for each supplier. Documents (docx, xlsx, pdf, etc.) are added as part of the supplier information.   Customers can easily track documents like insurance certificate, diversity certificate, audit reports, IT security policy etc. of all suppliers in the supplier base. Zycus offers versioning and tracking mechanism for tracking document upload and addition. Audit trail provides information about changes in the supplier profile and also gives information on who made the changes. Any documents added by suppliers are sent for approval to customers before adding it to the supplier profile. Customers also have the provision to search if suppliers have the selected documents. This is a quick way to find out if suppliers have the requisite documents as expected by the customer. If suppliers are found to be missing a certain document they are sent out alerts to get the documentation updated within a certain date. Suppliers can communicate by acknowledging the request from the customer and act upon it accordingly via the supplier portal.</t>
  </si>
  <si>
    <t xml:space="preserve">Zycus provides an efficient way to attach documents for each supplier. Documents (docx, xlsx, pdf, etc.) are added as part of the supplier information.   Customers can easily track documents like insurance certificate, diversity certificate, audit reports, IT security policy etc. of all suppliers in the supplier base. Zycus offers powerful versioning and tracking mechanism for tracking document upload and addition.  
Supplier can be intimated about expiry and renewals of certificates through Auto Alerts which can be configured as per customer's requirement. Customers will receive notifications as soon as the document is updated. At the same an approval process is triggered to verify the document received from the supplier. 
</t>
  </si>
  <si>
    <t xml:space="preserve">Zycus offers its own supplier portal ZSN with its solutions. ZSN "Zycus Supplier Network" is free of cost supplier network for suppliers, which connect with all the Zycus Solutions providing a single platform to supplier for all activities conducted throughout the procurement cycle. ZSN triumphs all other supplier portals in the market due to its advanced ability to connect with complete source to pay line of solution while keeping the GUI simpler and interactive for suppliers. ZSN is a unique, easy to use yet advanced supplier network which allows our suppliers to connect with multiple companies through one single login, following industry “One to Many” approach however making it much more intuitive allowing easy transaction access for our client’s supplier base. 
Suppliers can create and update catalogs on their portal.  Catalogs can be uploaded in the form of CSV, CIF 3.0, cXML, XLS, XLSX etc. format. Suppliers can add all details of the catalog and share the catalog with the catalog manager. The catalog manager can route the catalog for approval before publishing the catalog for purchasing. Catalogs are created and maintained by suppliers on the supplier portal. Modification made by supplier is routed by the catalog manager for approval before it is published for buying. 
</t>
  </si>
  <si>
    <t xml:space="preserve">Zycus offers a dedicated platform to evaluate critical suppliers of customer organization. Customers can rate and score suppliers based on their performance. Scoring process provides visibility into how key suppliers are achieving their given targets. If suppliers are unable to achieve targets, customers can design an appropriate supplier development program to facilitate improvement. Solution allows creating and maintaining Key Performance Indicator (KPI) library which will provide all the individual KPIs, both qualitative and quantitative, required for creating supplier Performance Scorecard. Users can create KPI, which can be grouped together, to form a Scorecard to evaluate suppliers. Scorecards are routed to different groups in customer’s organization for rating. For e.g. a scorecard for supplier risk would contain KPI which would measure catastrophic risk, financial risk etc. Solution provides a robust scorecard library. This library acts as a repository of all scorecard information and allows easy to use search functionality to browse through the entire library.
All processes in supplier database is checked and routed within the organization before adding it to the supplier database.. Right from new supplier creation to modification of supplier data is verified before it is added to the database. Different workflows can be designed easily by customers depending on their organization hierarchy. Requests can be routed to different departments or users based on the conditions that get triggered for e.g. if a financial document or information is updated by supplier it is routed to the finance team in the company. 
Different suppliers qualify the preferred status on different parameters. Customers can configure a form that caters in understanding whether the supplier is preferred or not. Often we see customers creating a form based on category or type of spend. These forms help segment suppliers better into preferred or non-preferred status.
</t>
  </si>
  <si>
    <t xml:space="preserve">Zycus makes life easier for both buyer and supplier organization. Buyers work closely with the suppliers by easy collaboration techniques offered by the solution. Customer and supplier communication is facilitated by the solution through alerts &amp; forums. In order to send out any notification to the supplier customers can easily setup alerts  both manually or to define business rules to trigger and send alerts to suppliers. In case an Invitation needs to be sent out to suppliers it can be posted on the common forum or alerted by rule driven alerts. Suppliers can communicate with the customer via the multi-purpose supplier portal. Suppliers &amp; Buyers are both are notified by email notifications when either party takes any action. This makes collaboration easy for buyers to communicate changes to the suppliers and then track the progress. </t>
  </si>
  <si>
    <t xml:space="preserve">From a business perspective Zycus offers forums for Buyer and supplier to communicate. As soon as a forum is initiated by the buyers, a mail is triggered to the supplier. If there are any urgent or time bound communication that needs to be updated to the supplier, that can be easily triggered through manual or auto alerts. Buyers and suppliers collaboration gets documented and updated on the portal. All conversations are available from an audits perspective. </t>
  </si>
  <si>
    <t xml:space="preserve">Zycus Project Management solution iManage allows managing, tracking and monitoring projects through a single central platform. To get a single bird's eye view at all on-going projects, Zycus iManage solution allows users drill down into project phases and tasks. Project management workflow tightly integrates or includes the end-to-end sourcing cycle: from event creation to awarding business to suppliers. Our solution intelligently auto-updates sourcing event progress, contract creation progress and any internal request progress against the procurement project. Project owners can easily assign tasks and monitor progress for these projects. Level of Project assignment can vary to owners / divisions / categories / etc. simultaneously. Powerful Reports can be created on the status / spend of all on-going projects or programs. 
Suppliers can also collaborate with customers through development projects. Customers can initiate projects to develop supplier’s performance or innovate the business process with suppliers. Project owners can create tasks for internal members and share the tasks with suppliers as well. Project owners can set milestones to track the progress of the tasks. All resources of the project are sent notification time and again wherever necessary during the on-going project. Suppliers can track their performance, view reports, view scores etc. provided by customers.  
</t>
  </si>
  <si>
    <t xml:space="preserve">Key Performance Indicators that need to improve for a particular supplier is identified and these can be translated to the supplier by Supplier Development program within iPerform .These programs comprise of task and milestones for the suppliers and show them on a single screen with the status against each of the task/milestone.  Supplier Performance Management completes the process of performance management by enabling organizations to work collaboratively with the suppliers to take any corrective action. It helps organizations to plan and track development programs and enables interaction with suppliers via e-forums. Also, the collaborative scoring functionality and visibility to the supplier into its performance further helps in a better supplier relationship. Supplier Programs can view the details of all the programs running for the suppliers using reports. 
SCAR (Supplier Corrective Action Request) is an advanced functionality under-development. This module is primarily being made for the manufacturing industry. A SCAR will be initiated by a company against a supplier if the company needs urgent redressal for a problem in a very traceable and controlled manner. This enables buyers to collaborate with suppliers and ensure Corrective Actions for the most critical of supplier origin issues.
The basic flow of the SCAR process can be summarized by the following steps:
1. Buyer initiates a SCAR and fills up certain information in a form that serves to give the supplier all the information needed to find a solution to the problem.
2. The supplier reads the information provided by the buyer and responds to various stages in the SCAR.
3. The buyer can approve or reject the responses provided by the supplier and close the SCAR only after being completely satisfied with all the responses provided by the supplier.
The questions in the initial information form, the names and number of stages and the questions in each of them are completely configurable by the buyer. The buyer can also configure when reminders need to be sent to the suppliers to respond to various stages. These reminders are sent via mail as well as internal notification system. The buyer also gets the option of setting certain stages on auto-approve mode so that the supplier doesn’t have to wait for the buyer’s approval of that stage in order to start responding to the next stage. This entire activity along with all the responses and changes in them will be documented and will be accessible by the buyer in the future. Once a SCAR is closed, it will be saved in a separate Archives section where the responses for the SCAR will be view-only.
</t>
  </si>
  <si>
    <t xml:space="preserve">Supplier Performance Management offers the capability to perform compliance and issue tracking based on the status of scoring event. Customers evaluate suppliers using variety of scorecards and analyze these scoring events to get a single bird's eye view into their overall performance. Customers view event details which displays analysis basis the various parameters decided by customers. Responses can be exported for offline analysis as well. Also iPerform allows users to view the summary for the entire event and showing areas where suppliers are not performing well, at a granular level. iPerform has a centralized dashboard which provides visibility to customers to track different KPIs vs supplier scorecards. 
Based on the analysis of suppliers, issue tracking can be launched by the Customer Organization Representatives directly to the Supplier. Supplier specific development programs where the users can include the KPIs that have issues and need to be tracked for a specific or a group of suppliers. The tasks and milestones within the development program also help in a regular tracking of the development programs. Development programs are more valuable when it is run parallel to a scoring event, to start tracking the trend of the user and realizing the benefit of the development program.
</t>
  </si>
  <si>
    <t>Solution presents a platform to allow you to develop a program for suppliers who have performed below expectations. As a supplier manager you can create a new development program for suppliers who have not performed well and you would like them to improve in lagging areas toward improving their overall performance score. Key Performance Indicators that need to improve for a particular supplier is identified and these can be translated to the supplier by Supplier Development program within iPerform. During the supplier development KPIs that need to improve for a particular supplier are identified and these can be translated to the supplier. These actions are visible to the supplier under the and suppliers can take Action on the issues or tasks on the supplier self-service portal. Suppliers can themselves add tasks and milestones for a particular development program. This also triggers an email to the customer with the suggestion of the new task which can be approved for tracking.</t>
  </si>
  <si>
    <t xml:space="preserve">Customers have complete control over the statuses. Customers provide suppliers with the scores for different scorecards that are evaluated. It is very easy for users to regularly update statuses on the tasks and milestones in the supplier development program. Alerts can be triggered notifying the respective category manager if performance of supplier (/s) for a specific KPI goes down by a certain %. All internal members are notified via email for any change in the scoring events as well as the development programs that they are associated to. Suppliers can track &amp; monitor the tasks &amp; milestones in the project for any latest update. Additionally, each alert &amp; notification is sent out to suppliers in the form of email notification. 
Another way of tracking all statuses is through the Zycus iPerform dashboard that provides both graphical as well as tabular format reporting on supplier performance. Customers drill down from the dashboard into the actual performance event to get further details. In the same way suppliers have access to all statuses on the supplier portal. This involves scoring events, performance reporting, overall analysis, tasks &amp; milestones, reminder for self-scoring etc. 
</t>
  </si>
  <si>
    <t>Supplier development program as well as SCAR in future can be used as ways of tracking supplier issue resolution. Customers track the supplier's progress at each step. Key Performance Indicators that need to improve for a particular supplier is identified and these can be translated to the supplier by Supplier Development program within iPerform .These programs comprise of task and milestones for the suppliers and show them on a single screen with the status against each of the task/milestone.  Supplier Performance Management completes the process of performance management by enabling organizations to work collaboratively with the suppliers to take any corrective action. It helps organizations to plan and track development programs and enables interaction with suppliers via e-forums. Also, the collaborative scoring functionality and visibility to the supplier into its performance further helps in a better supplier relationship. Supplier Programs can view the details of all the programs running for the suppliers using reports. SCAR (Supplier Corrective Action Request) is an advanced functionality under-development. This module is primarily being made for the manufacturing industry. A SCAR will be initiated by a company against a supplier if the company needs urgent redressal for a problem in a very traceable and controlled manner. This enables buyers to collaborate with suppliers and ensure Corrective Actions for the most critical of supplier origin issues.</t>
  </si>
  <si>
    <t xml:space="preserve">Zycus offers a dedicated platform to evaluate critical suppliers of customer organization. Customers can rate and score suppliers based on their performance. Scoring process provides visibility into how key suppliers are achieving their given targets. If suppliers are unable to achieve targets, customers can design an appropriate supplier development program to facilitate improvement. Solution allows creating and maintaining Key Performance Indicator (KPI) library which will provide all the individual KPIs, both qualitative and quantitative, required for creating supplier Performance Scorecard. Application supports all kinds of question types for creating a new KPI. E.g.. Text, numeric, yes/no, single choice, multi-choice, comment, attachments, response based conditions for hide/show questions, setting default values if response not received. Collection of all KPI's would create a performance scorecard which can be stored w.r.t category, business unit etc. Standard scorecards can also be saved as templates and can be retrieved for future use.  Customers have the option of choosing from a list of dropdown items, percentage,generic,currency amount and fixed range of acceptable responses while answering  questions. It is also advisable to assign a default value to questions in case questions are unanswered. It is also advisable to assign a default value to questions in case questions are unanswered. </t>
  </si>
  <si>
    <t xml:space="preserve">Zycus provides complete end-to-end survey functionality capable of capturing all kinds of information and converting it into supplier score, rankings, etc. Customers create KPI, which can be grouped together, to form a Scorecard to evaluate suppliers. Scorecards are routed to different groups in customer’s organization for rating. For e.g. a scorecard for supplier risk would contain KPI which would measure catastrophic risk, financial risk etc. Zycus offers a dedicated platform for survey to receive inputs from various users (internal and external i.e.. suppliers) for collecting data inputs for a supplier performance scorecard. Solution provides setting up schedules for gathering inputs. It has the ability to auto-run the performance event at regular intervals. Frequency can be monthly, quarterly, semi-annually or annually. Additionally, solution allows customization of the notification sent out to the survey participants. Customers can modify the email templates, thus allowing users to send out customized notification to the various stakeholders involved in a scoring process. </t>
  </si>
  <si>
    <t xml:space="preserve">Performance evaluation solution supports customization of formulae at different levels. Customers can create user-defined formulae at different levels i.e. Question level, KPI level, Scorecard level. Automatic score calculation can be performed based on a configurable formula. This engine converts the quantitative measurable scores for KPIs to a scaled score. The system is highly flexible and is used to define manual as well as automated scoring rules for the score calculation. Different KPI’s with different formulae can be grouped into scorecards. </t>
  </si>
  <si>
    <t>Zycus suppors 3rd party integraton via web services. We has an open integrations platform called iConsole which enables our solutions to integrate readily with multiple 4rd party systems.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Also, Zycus understands the importance for supplier data verification and leverages the integration with 3rd parties like DnB &amp; GRMS to facilitate a structured verification process as well as identify 'blacklisted' suppliers.</t>
  </si>
  <si>
    <t xml:space="preserve">Zycus platform allows suppliers to participate in their performance survey and receive 360-degree performance scorecard of their own performance. The platform allows suppliers to score for themselves on each KPI along with the stakeholders from the buying organization. Supplier can also analyze their performance scorecard by drilling down to performance by every KPI. Supplier can access performance trends through trend analysis and compare their performance from the past. We also have alerts on KPI scores and overall scores. Additionally, Zycus provides a differentiating functionality where low performing Suppliers can participate in Supplier development programs initiated by buyer and act on task assigned, supplier will also have access to their program specific reminders and milestones to keep a track of important events. </t>
  </si>
  <si>
    <t xml:space="preserve">Supplier Development Programs created around user defined tasks and milestones can be shared with suppliers to facilitate development &amp; innovation. Suppliers can also collaborate with customers through development projects. Customers can initiate projects to develop supplier’s performance or innovate the business process with suppliers. Project owners create tasks for internal members and share the tasks with suppliers as well. Project owners set milestones to track the progress of these tasks. All resources of the project are sent notification time and again wherever necessary during the on-going project. Suppliers can track their performance, view reports, view scores etc. provided by customers. Supplier Performance Management completes the process of performance management by enabling organizations to work collaboratively with the suppliers to take any corrective action. It helps organizations to plan and track development programs and enables interaction with suppliers via e-forums. Also, the collaborative scoring functionality and visibility to the supplier into its performance further helps in a better supplier relationship. Supplier Programs details of all on-going programs with suppliers are accessible using reports. </t>
  </si>
  <si>
    <t xml:space="preserve">
Normally we have observed challenges faced with suppliers have been captured in the form of key performance indicators by customers. Solution allows creating and maintaining Key Performance Indicator (KPI) library provides all the individual KPIs, both qualitative and quantitative, required for creating supplier Performance Scorecard. Supplier Performance Management completes the process of performance management by enabling organizations to work collaboratively with the suppliers on the challenges. It helps organizations to plan and track development programs and enables interaction with suppliers via e-forums. Supplier Performance Management completes the process of performance management by enabling organizations to work collaboratively with the suppliers to take any corrective action. It helps organizations to plan and track development programs and enables interaction with suppliers via e-forums. Also, the collaborative scoring functionality and visibility to the supplier into its performance further helps in a better supplier relationship. Supplier Programs can view the details of all the programs running for the suppliers using reports. Multiple parties can participate in the development project , both from supplier and customer side.</t>
  </si>
  <si>
    <t xml:space="preserve">Suppliers collaborate with customers through development projects. The development project platform brings different resources on the same page and helps focus on a common challenge. Customers can initiate projects for supplier’s performance or innovate the business process with suppliers. Suppliers can themselves add tasks and milestones for a particular development program and capture different ideas &amp; recommendations. These ideas are translated to the customers via the project. 
Project owners create innovative tasks for internal members and share the tasks with suppliers as well. Project owners set milestones to track the progress of these tasks. As a supplier manager customers can create a new development program for suppliers to discuss common challenges and supplier manager can work towards improving the lagging areas. Suppliers can take action on the issues or tasks on the free-of-cost supplier self-service portal. This also triggers an email to the customer with the suggestion of the new task which can be approved for tracking. 
</t>
  </si>
  <si>
    <t xml:space="preserve">Collaboration within organization and with external members (suppliers) is well-defined in the solution.  Supplier development projects allow internal members to participate in the projects.  Tasks can not only be shared with internal members but can be dedicated for their action. Project owners set milestones for internal members. All notifications are sent out as mail notification to project members &amp; suppliers. Buying members add their ideas, recommendations and suggestions for improvement programs. 
If suppliers want to add any task for the customer, they can share the task with the customers using the supplier self-service portal. This way supplier feedback &amp; ideas also get captured. 
Another way for internal members to collaborate is through scoring events. Internal members can add comments while scoring any event. This way any suggestion from scorers gets recorded in a structured manner. All possible collaborations are recorded within the solution for better visibility and audit.
</t>
  </si>
  <si>
    <t xml:space="preserve">Supplier Performance provides different mechanisms to monitor supplier performance data. All dashboards cater to different purposes to manage supplier performance. 
Solution offers a centralized dashboard which provides visibility to users to track different KPIs vs supplier scorecards, their supplier performances and tracking different supplier development programs. Customers get a bird’s eye view into overall supplier ranking, fair idea of low performing suppliers for different categories, top suppliers and KPI watch list.  Customers can easily export the charts and data for any company level meetings or presentations. Additionally, the common dashboards can accommodate reports across the solution suit to facilitate overall supplier activities visibility. Customers can add more reports in the parametric dashboard. 
Another way to monitor supplier data is while analyzing suppliers at event level or supplier level. Solution offers powerful engine to analyze supplier performance scores providing supplier rank and performance report. Analyze events can be either archived or on going events. Customers can view event details which displays analysis basis the various parameters decided by the event owner. All responses received from scorers can be exported for offline analysis as well. Also, customers view the summary for the entire event and open an already ended event. Customers will have access to event dashboard and performance report; additionally they can track the trend of suppliers using the trend reports. These dashboards provide high level data and if required drill down further to granular level information. 
Zycus has significant strength in the areas of data management, analytics and reporting.  There are multiple analyses and reporting options present within the solution. Each module has its own reporting engine and comes with a set of pre-packaged, best practice reports. In addition, users can easily create comprehensive ad-hoc reports. Performance management solution offers pre-canned reports out-of-box yet allows customers capability to create ad-hoc reports based on any parameter as configured in the system. Customers can view/create and save as well export reports created by them and these can be added to the dashboard for further use. Variety of parameters such as spend, contract, category, SCM related data, and performance and risk scorecards etc. are reportable. Generating new reports involves use of easy drag and drop of various parameters such as risk/spend/facility/performance/category etc. These reports can also be displayed on the dashboard once created and also alerts and reminders can be set for each report. Few of the prepackaged reports available out-of-box ;
1. Supplier Rank – View the scores of the suppliers grouped by their rank
2. Supplier Category – View the scores and the spend of the suppliers grouped by category
3. Supplier Programs – View the details of all the programs running for the suppliers
4. Scorecard – View all the scores for all the scorecards used to measure the suppliers
Additionally, Zycus offers OneView which is an overall supplier report card to track overall business activities and spend with suppliers. Customers can easily track the events, contracts and purchase orders with the supplier, at the same time monitor spend &amp; performance of the supplier.
</t>
  </si>
  <si>
    <t xml:space="preserve">Customers get variety of logical options to create KPIs and roll them into a scorecard. The scorecards can be further utilized for scoring events to evaluate supplier performance. 
Solution ensures the import of external feedback and survey of scorecards. Users can simply add import the responses on an excel sheet and add it to the system. This way all external surveys get captured in a structural format. This is currently the highest level of automation we support for a scorecard, as we are an event based system. 
To make sure scorecard questions do not go unanswered customers can assign default value to the questions. Additionally, customers can enable auto-scoring for certain questions. This way critical questions get scored automatically without any scorer’s manual intervention. </t>
  </si>
  <si>
    <t xml:space="preserve">Customers need to track scores and performances of suppliers on the solution in a timely pattern. But it’s very important to get notified when a supplier is under performing and not satisfying the expectations so that corrective actions can be put in place on time. The performance evaluation solution allows scorecard users to create alerts for suppliers based on KPI’s, overall score and rank of the suppliers.  Customers can define the parameters for tracking performance of suppliers. Customers can define the range or decrease/increase of the scores or ranks. Based on the changes from the threshold value, an automatic notification is triggered to all the mail recipients relevant to this alert.  </t>
  </si>
  <si>
    <t xml:space="preserve">SCAR (Supplier Corrective Action Request) is an advanced functionality under-development. This module is primarily being made for the manufacturing industry. A SCAR will be initiated by a company against a supplier if the company needs urgent redressal for a problem in a very traceable and controlled manner. This enables buyers to collaborate with suppliers and ensure Corrective Actions for the most critical of supplier origin issues. Currently, Zycus plans to provide Supplier CAR as standalone functionality. However, Zycus has plans to integrate it to scorecard statuses to collaborate better. 
</t>
  </si>
  <si>
    <t xml:space="preserve">Supplier risk can be identified &amp; measured in iPerform solution. Customers create key performance indicators like financial risk, catastrophic risk, operational risk etc. Solution allows creating and maintaining Key Performance Indicator (KPI) library which will provide all the individual KPIs, both qualitative and quantitative. In order to measure suppliers performance against these risk factors, risk KPI’s can be rolled up into scorecards. For e.g a scorecard for supplier risk would contain KPI which would measure catastrophic risk, financial risk etc. Scorecards will be scored by scorers to identify supplier’s performance against different risk elements in the supplier performance scorecard. In the same way different category of KPI’s can be grouped together, to form a Scorecard to evaluate suppliers. Scorecards are routed to different groups in customer’s organization for rating. Solution provides a robust scorecard library. This library acts as a repository of all scorecard information and allows easy to use search functionality to browse through the entire library. Customers can analyze risk associated with suppliers at an event level or supplier level. This way customers can identify exact areas of concerns at high level as well as granular level. </t>
  </si>
  <si>
    <t xml:space="preserve">
Supplier risk can be identified &amp; measured in iPerform solution. Customers create key performance indicators like financial risk, catastrophic risk, operational risk etc. Solution allows creating and maintaining Key Performance Indicator (KPI) library which will provide all the individual KPIs, both qualitative and quantitative. In order to measure suppliers performance against these risk factors, risk KPI’s can be rolled up into scorecards. For e.g. a scorecard for supplier risk would contain KPI which would measure catastrophic risk, financial risk etc. Customers can score the events to identify supplier’s performance against different risk elements in the supplier performance scorecard. In the same way different category of KPI’s can be grouped together, to form a Scorecard to evaluate suppliers. Scorecards are routed to different groups in customer’s organization for rating. Solution provides a robust scorecard library. This library acts as a repository of all scorecard information and allows easy to use search functionality to browse through the entire library. Currently, Zycus supports a well-defined scorecard library and risks are identified &amp; entered manually by buyer organization, going forward Buyer organization will be able to capture the risk factors automatically.
</t>
  </si>
  <si>
    <t xml:space="preserve">Mitigation plans can be generated within the iPerform solution using the supplier development programs. Key Performance Indicators that need improvement for a particular supplier is identified and these can be translated to the supplier by Supplier Development program .These programs comprise of task and milestones for the suppliers and show them on a single screen with the status against each of the task/milestone. Customers can initiate mitigation programs without going through the hassle of creating programs from the scratch. Pre-configured templates can be utilized for development programs.  Supplier Performance Management completes the process of performance management by enabling organizations to work collaboratively with the suppliers to take any corrective action. It helps organizations to plan and track development programs and enables interaction with suppliers via e-forums. Also, the collaborative scoring functionality and visibility to the supplier into its performance further helps in a better supplier relationship. </t>
  </si>
  <si>
    <t xml:space="preserve">Customers can monitor the trends of particular KPI scores for different suppliers. This is done using the response level analysis in supplier evaluation scorecard under the analyze section. The user can select a time period for the scores to be evaluated for Suppliers. Customers with an instant visibility into the performance of the supplier through a trend graph. Trend view and Scorecard view support color coding to help customers understand those suppliers who do not match expectations, who meet expectations and those who exceed expectations. </t>
  </si>
  <si>
    <t xml:space="preserve">Zycus allows scoring events within the solution. Customers can evaluate suppliers depending on the using scorecards. These scorecards are rolled up from KPI’s for performance measurement. Users can decide the frequency of measurement of a particular scoring event. Users can schedule the scoring event by choosing duration available in an easy to use drop down menu. Once the event is sent to the respective invitees, it can be monitored on the solution. Event dashboard provides status update of the event for all invitees. Customers can typically run an event alongside a development program to track improvement. Customers can compare performance side-by-side. Suppliers can be compared for performance both for the same category or different category for a particular supplier development event. Users can view scorecard scores and KPI scores and also export the responses for further offline analysis. </t>
  </si>
  <si>
    <t xml:space="preserve">Zycus provides a collaborative platform for NPI/ NPD processes. Zycus Project Management solution iManage allows managing, tracking and monitoring projects through a single central platform. To get a single bird's eye view at all on-going projects, Zycus iManage solution allows users drill down into project phases and tasks. Any new product development will require a phase wise mechanism to track &amp; monitor progress of the new product development project. Project management workflow tightly integrates or includes the end-to-end sourcing cycle: from event creation to awarding business to suppliers. Our solution intelligently auto-updates sourcing event progress, contract creation progress and any internal request progress against the procurement project. Project owners can easily assign tasks and monitor progress for these projects. Level of Project assignment can vary to owners / divisions / categories / etc. simultaneously. Powerful Reports can be created on the status / spend of all on-going projects or programs. Additionally, a dashboard is provided for getting a high level view of the progress of all projects. 
Supplier Performance Management enables organizations to work collaboratively with the suppliers to any development program. It helps organizations to plan and track development programs and enables interaction with suppliers via e-forums. Also, the collaborative scoring functionality and visibility to the supplier into its performance further helps in a better supplier relationship. Supplier Programs can view the details of all the programs running for the suppliers using reports. Task &amp; milestones are added to track activities that internal users and suppliers can perform.  </t>
  </si>
  <si>
    <t xml:space="preserve">Zycus provides more of a collaborative platform for product management. Zycus Project Management solution iManage allows managing, tracking and monitoring projects through a single central platform. To get a single bird's eye view at all on-going projects, Zycus iManage solution allows users drill down into project phases and tasks. Project owners can easily assign tasks and monitor progress for these projects. Level of Project assignment can vary to owners / divisions / categories / etc. simultaneously. Powerful Reports can be created on the status / spend of all on-going projects or programs. Additionally, a dashboard is provided for getting a high level view of the progress of all projects. Zycus iSoucre supports BOM structures through flexi tables. Different parent child structures are supported on the flexi table and used in sourcing events as the pricing table. The sourcing solution can be linked to projects to track the progress of the sourcing solution.
Zycus provides an advance module called iCost which augments with the spend analysis solution. It’s an innovative application that provides organizations visibility into various market pricing trends. In addition, customer can analyze their internal data (spend, prices etc.) in context of the external market behavior. Organizations can closely monitor the factors which affect the prices of various spend categories/items and accordingly align their sourcing strategies to benefit the most from fluctuating market conditions. Powered by smart algorithms that enable stark and fact-based analysis, iCost provides an easy and effective means to identify and realize advanced savings opportunities. However Zycus does not provide should cost and real time market data tracking.
</t>
  </si>
  <si>
    <t xml:space="preserve">Zycus sourcing solution supports BOM structures through flexi tables. Flexi tables are extremely useful for manufacturing companies with complex pricing structures. Different parent child structures are supported on the flexi table and used in sourcing events as the pricing table. The sourcing solution can be linked to projects to track the progress of the sourcing solution. Flexi item tables can be created on excel format and the formulae can be customized based on the total cost of ownership. Entire item table is mapped on the solution through simple import. Once the item table is added to the solution, sourcing managers can easily run a sourcing event. </t>
  </si>
  <si>
    <t>Supplier performance is easily traceable by our powerful analytics engine that provides score analysis at event level or supplier level. Customer can analyze supplier performance scores providing supplier rank and performance report. Analyze events can be either archived or on going events. Customers can view event details which displays analysis basis the various parameters decided by the event owner. All responses received from scorers can be exported for offline analysis as well. Also, customers view the summary for the entire event and open an already ended event. Customers will have access to event dashboard and performance report; additionally they can track the trend of suppliers using the trend reports. These dashboards provide high level data and if required drill down further to granular level information. Customers can identify regions and facilitates affected due to supplier’s poor performance. This analysis report helps in comparing suppliers and at the same time guides customers to take required actions.</t>
  </si>
  <si>
    <t xml:space="preserve">Zycus has significant strength in the areas of data management, analytics and reporting.  There are multiple analyses and reporting options present within the solution. Each module has its own reporting engine and comes with a set of pre-packaged, best practice reports. In addition, users can easily create comprehensive ad-hoc reports. Performance management solution offers pre-canned reports out-of-box yet allows customers capability to create ad-hoc reports based on any parameter as configured in the system. Customers can view/create and save as well export reports created by them and these can be added to the dashboard for further use. Variety of parameters such as spend, contract, category, SCM related data, and performance and risk scorecards etc. are reportable. Generating new reports involves use of easy drag and drop of various parameters such as risk/spend/facility/performance/category etc. These reports can also be displayed on the dashboard once created and also alerts and reminders can be set for each report. Few of the prepackaged reports available out-of-box ;
1. Supplier Rank – View the scores of the suppliers grouped by their rank
2. Supplier Category – View the scores and the spend of the suppliers grouped by category
3. Supplier Programs – View the details of all the programs running for the suppliers
4. Scorecard – View all the scores for all the scorecards used to measure the suppliers
</t>
  </si>
  <si>
    <t xml:space="preserve">Zycus provides a collaborative platform for Zycus team members and customers to build scorecards for different evaluation purposes like Risk, Customer satisfaction etc. as per the requirement of the customers. Zycus has 18 years of experience working with different customers in the procurement domain. Knowledge gained from different customers in this domain helps utilize the knowledge with new customers to implement best practices from the industry.  We have a huge repository across 300+ customers, however during implementation, most customers wish to see their KPIs and scorecards modelled. 
Zycus will provide their expertise in building key performance indicator (KPI) library to store individual KPIs, both qualitative and quantitative, required for creating supplier performance scorecard. Customers can create KPI, which can be grouped together, to form a Scorecard to evaluate suppliers. Scorecards are routed to different groups in customer’s organization for rating. For e.g. a scorecard for supplier risk would contain KPI which would measure catastrophic risk, financial risk etc. Solution provides a robust scorecard library. This library acts as a repository of all scorecard information and allows easy to use search functionality to browse through the entire library. Zycus will be sharing the possible templates for scorecards </t>
  </si>
  <si>
    <t xml:space="preserve">Variety of parameters such as spend, contract, category, SCM related data, and performance and risk scorecards etc. are reportable. Generating new reports involves use of easy drag and drop of various parameters such as risk/spend/facility/performance/category etc. These reports can also be displayed on the dashboard once created and also alerts and reminders can be set for each report. Few of the prepackaged reports available out-of-box ;
1. Supplier Rank – View the scores of the suppliers grouped by their rank
2. Supplier Category – View the scores and the spend of the suppliers grouped by category
3. Supplier Programs – View the details of all the programs running for the suppliers
4. Scorecard – View all the scores for all the scorecards used to measure the suppliers
Customers will have the flexibility to create performance metric reports using easy to use drag-and-drop functionality. 
</t>
  </si>
  <si>
    <t>Pri: I think Score could be 5. Should describe the "Analyze" tab in iPerform</t>
  </si>
  <si>
    <t xml:space="preserve">Zycus has significant strength in the areas of data management, analytics and reporting.  There are multiple analyses and reporting options present within the solution. Each module has its own reporting engine and comes with a set of pre-packaged, best practice reports. In addition, users can easily create comprehensive ad-hoc reports on any parameters. Performance management solution offers pre-canned reports out-of-box yet allows customers capability to create ad-hoc reports based on any parameter as configured in the system. Customers can view/create and save as well export reports created by them and these can be added to the dashboard for further use. Variety of parameters such as spend, contract, category, SCM related data, and performance and risk scorecards etc. are reportable. Generating new reports involves use of easy drag and drop of various parameters such as risk/spend/facility/performance/category etc. These reports can also be displayed on the dashboard once created and also alerts and reminders can be set for each report. </t>
  </si>
  <si>
    <t xml:space="preserve">Zycus offers its own supplier self-service portal ZSN with its solutions. ZSN "Zycus Supplier Network" is free of cost supplier network for suppliers, which connect with all the Zycus Solutions providing a single view platform to support all activities conducted throughout the procurement cycle. ZSN triumphs all other supplier portals in the market due to its advanced ability to connect with complete source to pay line of solution while keeping the GUI simpler and interactive for suppliers.
All activities are supported on the supplier self-service portal. Below are some activities which can be performed through ZSN.
• iSupplier (Supplier information management): Supplier can manage their profile and can receive &amp; acknowledge alerts sent by buyer. 
• iSource (Sourcing): Supplier can participate in all types of sourcing events and can also initiate private discussion forum for collaboration.
• iPerform (Supplier performance management): Supplier can access review performance scorecard and respond to evaluation surveys. Supplier can also interact and participate in Development programs created by buyer.
• iContract (Contract Management): Supplier can access all active contracts to interact with buyer for contract negotiation.
• iRequest (Request management): Supplier can raise new request to buyers.
• Procure to pay: Suppliers can acknowledge/confirm the PO. In case if any exception, supplier can reject the PO with comments for buyer, and buyer can resubmit PO again after changes. Suppliers can create shipping notice against the PO and specify the shipment mode from wide preconfigured list. Supplier can also create invoice and upload attachment against the PO and add freight charge and tax if required. Supplier can check their payment status through ZSN.
• Catalog – Suppliers can create &amp; manage catalogs on their portal and send catalog for review to buyers before publishing. 
</t>
  </si>
  <si>
    <t xml:space="preserve">Zycus provides a separate Supplier Enablement team to run multi-channel supplier onboarding programs across categories, industries and geographies .Currently, supplier support is provided 24X5 by Tech-support. Zycus is growing and developing a separate Supplier-support team. 
Suppliers can define additional users with limited access to complete different data requests which will have to be approved by the buyer. 
</t>
  </si>
  <si>
    <t xml:space="preserve">For more information on the supplier enablement and on-boarding process please refer attached supplier enablement document. </t>
  </si>
  <si>
    <t xml:space="preserve">Suppliers have access to a free-of-cost self-service portal which is unique, easy to use yet advanced supplier network which allows our suppliers to connect with multiple companies through one single login, following industry “One to many” approach however making it much more intuitive allowing easy transaction access for our client’s supplier base. Suppliers and buyers can collaborate through different ways. Suppliers can use the supplier portal to communicate with buyers. Channels like comments, forums, alerts, email notifications etc. are available to suppliers for collaboration. Below are some solution specific collaboration techniques which can be performed through ZSN.
• iSupplier (Supplier information management): Supplier can communicate via forums &amp; alerts.
• iSource (Sourcing): Supplier can participate and initiate discussion forum for collaboration.
• iPerform (Supplier performance management): Supplier can access alerts , milestones , comments etc. to collaborate .
• iContract (Contract Management): Supplier can access all active contracts to interact with buyer for contract negotiation and provide comments along with any review &amp; redlining.
• Procure to pay: Suppliers can acknowledge/confirm the PO and add comments for buyers. In case if any exception, supplier can reject the PO with comments for buyer. Suppliers can create shipping notice against the PO and specify the shipment mode from wide preconfigured list. Supplier can add comments while creating invoice.
</t>
  </si>
  <si>
    <t xml:space="preserve">Suppliers have access to a free-of-cost self-service portal which is unique, easy to use yet advanced supplier network which allows our suppliers to connect with multiple companies through one single login, following industry “One to many” approach however making it much more intuitive allowing easy transaction access for our client’s supplier base. Suppliers and buyers can collaborate through different ways. Suppliers can use the supplier portal to communicate with buyers. Channels like comments, forums, alerts, email notifications etc. are available to suppliers for collaboration. These channels will help suppliers provide feedback on the areas they review on the supplier portal like contract copy , PO , sourcing events , supplier development tasks etc. </t>
  </si>
  <si>
    <t xml:space="preserve">Supplier portal supports 360-degree scorecards. Suppliers as well as buyers can both be invited to fill a scorecard for a particular supplier. Supplier can score the scorecards along with the buyer. Data can be pulled in via excel imports in the appropriate format and scoring can be performed offline by suppliers. As a best practice, the formulae to summarize the data received as response are set by the buyer and any modification in the scorecards can be performed only by the buyer. Suppliers can provide feedbacks or inputs to customers through other forums &amp; channels. Suppliers can be invited to assess their experience with the buying organization
</t>
  </si>
  <si>
    <t>Supplier portal provides extensive document management. ZSN portal separates all documents according to relevance to the different solutions. All documents are distinguished in the supplier portal and managed well. Company Profile Details of the supplier make it essential to add documents like Diversity Certificates, Certificate of insurance etc. If mandatory documents are not updated by suppliers, buyer can send auto alerts to inform suppliers for adding the documents to their profile information. Suppliers can store certain documents like performance reports, contracts, catalogs etc. that can be taken offline by suppliers. Certain accepts of the solution require suppliers to attach documents as part of the business activity. Buyer organization can make that provision by adding attachment type questions or making an attachment mandatory etc. as part of the activity being processed.   Suppliers can also process documents against minimal acceptance and completion criteria which is done for RFQ Responses, Catalogs, Contracts, Performance Evaluation, and Invoices etc. Additionally, reference documents are added by customers to add links to any external documents that suppliers to need to access through supplier portal. Buyer has full control on these documents and links.</t>
  </si>
  <si>
    <t>Zycus offers self-service portal to suppliers to manage all their day-to-day activities with customers. Out of many other activities suppliers have the capability to create and manage their catalogs that can be used by buyers. Catalog managers only need to define the purchasing scope for the catalog, rest everything is done by the supplier. Suppliers can upload catalogs in variety of formats of CSV, CIF 3.0, cXML, XLS, XLSX etc.  Suppliers can create catalogs on the supplier portal and share the catalog with the buyers. These catalogs are created and maintained by suppliers on the supplier portal but any modification made by supplier is routed by the catalog manager for approval before it is published for buying.</t>
  </si>
  <si>
    <t xml:space="preserve">All of the ordering and invoicing action can be done on the supplier portal. Order confirmation, invoice changes, receiving orders, confirm/reject/receive amendments, creating and tracking invoices, tracking payments etc. are all standard functionality in the supplier portal through an easy web interface for suppliers to log on. On the direct materials side, in addition to this portal, suppliers can also be connected using cXML standards, which can be used to provide information back to the eInvoice solution. This information can then be processed/ approved/ matched as needed.
Some of the value-added features and abilities the Zycus Supplier Network offers are:
• Suppliers on the network can see payment status
• Suppliers can maintain a single login for viewing invoices and purchase orders from different customers
• Suppliers are able to perform additional activities like contract negotiations, performance surveys and profile updates etc. from a single login
• Suppliers can maintain and update their catalogs from this portal
Payment service is one major area that Zycus does not provide out-of-the-box but offers web based integration with customer’s payment channels. Zycus provides a platform to store payment information and acknowledgement of payment from external system. Customers have visibility into the payment process in the Zycus system. Moreover, we have observed customers using their own payment portal that can pay suppliers and at the same cater to other payments like payroll, insurance premium etc. 
</t>
  </si>
  <si>
    <t xml:space="preserve">Zycus solution are based on J2EE framework. </t>
  </si>
  <si>
    <t>For more informaiton on our network architecture and network stack please refer attached document for more detailed and precise informaiton.</t>
  </si>
  <si>
    <t xml:space="preserve">Zycus solution is delivered in multi-tenant mode. For Zycus solutions separate database schemas are created for each tenant which ensures there is no data leak. Creating separate Schema per customer is preferred mechanism for keeping data secured. Zycus uses various products like  PHP , JAVA, Tomcat, nginx etc, </t>
  </si>
  <si>
    <t xml:space="preserve">Please refer attached  security document providing more clarity on Zycus Cloud Architecture. </t>
  </si>
  <si>
    <t>Zycus are implemented as a SAAS based multi-tenant deployment  and we do not have plans of offering an on premise version.</t>
  </si>
  <si>
    <t xml:space="preserve">Our solution platform focuses on collecting data from users, both buyer &amp; supplier. Without a thorough check the system can accept any type of data elements. Firstly to make sure important data is collected; certain fields can be marked as mandatory by the administrator while the configuration is done. Without collecting mandatory information, there is no further progress in the process flow. 
Some fields have data validation to check for correct entry. Character lengths and type of characters can be defined for entry.  Solution will prompt warning message if erroneous data is entered. Tolerances can also be defined for keeping a check on the amount/ figure entered by the users. Tolerances are set as a numerical value or percentage.  
Each user in the company has an access control and purchasing scope. This way wrong or irrelevant data will not be entered in the solution by the wrong authority.
Apart from automation, manual checkpoints are present in all solutions. Approval workflows and reviewers play a key role in verifying data that is sent across to the suppliers. Any data received from the suppliers does not go unchecked; an approval workflow will be triggered as per the requirement.
</t>
  </si>
  <si>
    <t>Zycus uses Big Data technology for processing large amounts of data. This is leveraged during spend analysis as well as powers our natural language search "Ask Anything". The team that maintains this functionality has an aggregate knowledge of trillions of dollars of spend data over a broad swath of different industry verticals that has been classified by the Zycus AI engine since 1998. This gives the engine a wealth of knowledge in supplier data, category confidence, and ability to classify missing category data.</t>
  </si>
  <si>
    <t>Zycus is currently evaluating future road map developments on block chain technology and the applications of bitcoin currency.</t>
  </si>
  <si>
    <t xml:space="preserve">Zycus provides Buyer and Supplier mobile apps for android and IOS user. Buyer app is very easy- to-use and provides capability to view supplier report card, track &amp; take actions on alerts and approve any approval request.   Buyers have access to supplier profiles before taking any business decision or approve any supplier request. OneView gives 360 degree view about all the past/ongoing contracts/events/POs/Performance scores of a supplier. Additionally, OneTouch contact helps in contacting suppliers via call/email. Any supplier can be contacted from the app directly. Zycus is targeting over 50% of users to be on-boarded on Mobile platform with the upcoming enhancements.
There are plenty of upcoming features and enhancements on the mobile app;
• Buyers will be able to approve request for supplier on-boarding and modification. Customers will be able to collaborate better with suppliers &amp; other members.
• Customers will be able to create a Purchase request, Contract authoring request, Supplier creation request, etc. from a single tab, keeping things simple, and encouraging adoption. 
• Customers will be provided with a “price-watch” feature, which shows an average item price, based on combination of previous POs, every time a requester places a new requisition.
• A requester can create a requisition either from existing catalog or through guided buying from a tablet or smartphone
• Zycus Mobile app will be able to provide smart suggestions on actionable items, which are sorted as per the urgency.
• Customers will have fingerprint based access to mobile app even when offline, to ensure ability to get work done both while online and offline. 
</t>
  </si>
  <si>
    <t xml:space="preserve">Zycus supports OCR technology in invoice and contract management to handle paper copies. 
Zycus integrates with the customer's ERP to allow for processing of POs and GRNs. POs will also reflect on the Supplier network. Invoicing solution leverages OCR technology for PDF and Image (tiff, jpeg, png, etc.) invoices in order to convert them to text. We use the labeling approach rather than the template approach to increase accuracy of data capture via OCR. Moreover, for validation purposes split-screen processing is provided in order to easily review captured data in order to eliminate any possible errors. Some intelligent validations also exist. For example, if, while creating a Non-PO invoice a PO exists, the system highlights available PO's for invoicing. Various other validations such as restricting duplicate PO numbers are also available. 
In contract management when customers upload their entire contractual document on Zycus data server, Zycus team checks for readable and searchable contracts. If readable and searchable contracts are not found, Zycus will make them readable using OCR software. Zycus can extract the meta-data information including supplier details and add it in template for bulk import. Zycus will provide the supplier list to Customer and take information on the suppliers on a Zycus recommended supplier bulk upload template .
</t>
  </si>
  <si>
    <t xml:space="preserve">
At Zycus, we have developed and improving a search engine (Ask Anything) which is intelligent, domain aware and understands natural language, so as to figure out the intent rather than just looking for keywords. We are also working towards building predictive suggestion feature for our future versions. The self- learning search mechanism "ask anything" populates information from all Zycus solutions in one unified window as a response to native language queries. For e.g., you can ask for "Show me all contracts expiring in the next 3 months with a particular supplier or PO's cut in the last 15 days". This new search leverages advanced intelligence to learn over time from end user's search history and improves response accuracy.
</t>
  </si>
  <si>
    <t xml:space="preserve">Zycus Solution is highly customizable as per client’s requirement. In the past, Zycus has also developed various features requested by clients. Zycus has always given utmost importance to client’s feedback, as a matter of fact our solution are built upon client feedback. Zycus can customize custom fields matching client’s current business environment, which helps in easy migration of client data. Migration to Zycus Solutions is fairly easy as we have ready templates for bulk upload. Zycus Solutions also support bulk changes.
Solution allows users to configure languages based on user preferences. Multiple currencies, date, time-zone and number formats are all customizable in the solution. Certain solutions like project management, savings management, request management etc. allow custom fields to be incorporated.  In contract details and supplier profiles customers can add as many fields as they want to. Field names have no restrictions and can be customized as per the requirement of the company. In the same way users can create additional fields in requisitions, PO and invoices. And design free-text forms for any non- catalog requisitions. 
</t>
  </si>
  <si>
    <t xml:space="preserve">Zycus Integration approaches are based on open standards for e.g. API(REST) &amp; XML (File based). We also have our Zycus entity model specifications described as zDocs for the various Business entities corresponding to the Zycus suite of products. For integration with suppliers we support open standards like cXML, EDI. </t>
  </si>
  <si>
    <t xml:space="preserve">We have worked with customers with a high degree of implementation complexity in terms of multi-country, multi-ERP and multi-organization deployments.  Zycus has successfully implemented its solutions over the years with multiple systems and ERP’s such as SAP, Oracle, other modules and systems in organization for seamless data exchange between systems.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Typically, our customers use iConsole APIs to interact with the comprehensive suite of Zycus products, extract the data on a scheduled basis and in a standardized manner. This gives our customers complete control over the data sync frequency. iConsole APIs are a great way to save on the development efforts. </t>
  </si>
  <si>
    <t xml:space="preserve">Zycus provides efficient two tier access levels to Supplier management users;  
1. Tenant Level- Users are given solution access at the tenant level. All stakeholders are assigned different roles according to which activities are mapped. These activities indicate the modules users will have access to. Some of the commonly assigned roles are approver, reviewer, administrative user, repository user etc. Only the Company administrator will have access to the Tenant Management solution and is capable of giving access to other users in the organization. 
2. Data Level- Administrative users can configure custom permissions for users. Users are given access to certain sections &amp; fields of the supplier profile. Additionally, some users may be only allowed to view supplier details while others will can edit &amp; create new supplier profile fields. Roles are assigned to users that define all the activities the users can perform. From compliance standpoint, only administrative user has the authority to assign and modify roles. There are no limitations or restrictions on the roles. Admin users can create as many roles as required from a business standpoint. Each role will have unique set of activities. Different roles are mapped to different users in the company.
</t>
  </si>
  <si>
    <t xml:space="preserve">Zycus offers highly configurable supplier relationship management solution. Evidence of configurability is witnessed in supplier registration forms, on-boarding customer workflows , customized KPI’s &amp; scorecards  etc. 
Supplier Information Management deals with large scale of supplier database.  Zycus supplier network currently has over 2 million suppliers. In order to accommodate such large scale supplier base Zycus offers a highly scalable supplier maintenance solution.  Registration details of suppliers are well captured as part of supplier information.  Customers can add as many profile fields as per their business requirements. Customers can easily capture supplier basic business details like company information, location, products/services, spend information, purchasing information etc. There is industry specific information that is extremely important to companies and is mandatorily captured as part of the supplier information. To quote a few examples HIPPA compliance, ISO compliance, Certificate of insurance, Conflict minerals etc. are provided by all suppliers to Zycus customers. Customers can create as many sections as needed and configure as many fields as possible. There is no limitation on the number of fields that can be configured on the supplier registration form. The registration forms can be conditional forms as well depending on the type of information to be captured.
Every time a supplier requests for registration or a supplier is created by the buyer, it is advisable to route the request through selected members in the organization for a quick check and assurance. In order to route the request customers design workflows in the solution. The workflows are extremely configurable and dynamic that can easily capture simple to complex organization hierarchy. Rule driven workflows can be built on the basis of users, roles, designations, departments etc. Workflows are routed depending on different conditions &amp; parameters set by customers. The workflow editor provides a simple, easy-to-use drag-and-drop functionality to create workflows that allows configurations. 
Customers can create pre-qualification scorecards for supplier on-boarding. The scorecard can be customized as per the business requirement of customers. There are no limitations on the number of questions or the formulae used to measure the score. The scoring mechanism is used as a pre-requisite for supplier on-boarding. 
Apart from the pre-qualifications, customers evaluate their critical suppliers over a period of time. Scorecards are designed using key performance indicators (KPI’s). Different categories of KPI’s are constructed by customers. These KPI’s can accommodate different set of questions &amp; question types. There is no standardization of formulae to calculate scores. Different KPI’s can be rolled into supplier scorecards and used for supplier evaluation. There is no limitation on KPI’s to be used or restriction on type of KPI. All our solutions try to implement best practices of the industry giving customers flexibility to maintain suppliers on Zycus solution. 
Zycus provides a common master data that allows configuration of the accounting structure, organization structure, category mapping, etc. for the organization. 
</t>
  </si>
  <si>
    <t xml:space="preserve">Zycus Supplier management solution provides multi-profile support for suppliers. Several supplier contacts can be on-boarded from the supplier side. All supplier contacts will have access to the supplier portal by their respective logins. Buyers   can be added as supplier if particular department or subsidiary is a supplier to another department within the same company. In such scenarios buyers can be added as suppliers. </t>
  </si>
  <si>
    <t xml:space="preserve">Supplier Management solution captures multi-tier data for suppliers. Multi-tier data management is broadly extensible. Buyers can configure parent-child relationship for suppliers add data based on the multi-tier format. The supplier profile form can be created in such a way that can capture information which is simple but complex data formats can also be handled. If there is risk involved for suppliers, based on the risk data can configured on the supplier information form. 
Apart from supplier multi-level data, Zycus offers spend analysis solution that allows drill down into reports to get granular view into all type of spend reports. Additionally, drilling across the reports is also possible by the buyers to get access to other parametric reports. Buyers get access to transactional data through the spend analysis reports &amp; charts. 
</t>
  </si>
  <si>
    <t xml:space="preserve">Supplier portal is configurable as the buyer portal or customers interface is.  Suppliers have different options of configuring their portal and buyer plays an important role too. Buyer provides access to the different modules suppliers will need to transact with the customer. Buyers can configure (with assistance from Zycus) the company profile details required from the supplier along with any additional resources (documents or links) that they would like to provide the supplier. In an auction event supplier view &amp; information transparency is determined by buyer like rank, position etc. Buyer has control on information that is to be displayed and provided to suppliers.
Suppliers on the other hand can configure Dashboards (layout and cards), Notifications (emails that should be sent) and filters on listing page. The suppliers can update company profile and add additional information or provide their colleagues with access to the portal. If the suppliers do not have this option they can raise a request to the buyers to perform this action for them. Suppliers can additionally create, share and maintain Catalogs in the system.
</t>
  </si>
  <si>
    <t xml:space="preserve">Every time a supplier requests for registration or a supplier is created by the buyer, it is advisable to route the request through selected members in the organization for a quick check and assurance. In order to route the request customers design workflows in the solution. The workflows are extremely configurable and dynamic that can easily capture simple to complex organization hierarchy. Rule driven workflows can be built on the basis of users, roles, designations, departments etc. Workflows are routed depending on different conditions &amp; parameters set by customers. The workflow editor provides a simple, easy-to-use drag-and-drop functionality to create workflows that allows configurations. </t>
  </si>
  <si>
    <t>Zycus supports globalization at an end-user as well as a tenant level. Other than multi-currency and language support, Zycus allows users to also configure different aspects like decimal format, time zone, time format, etc. The application also allows tenants to configure the branding / theme-ing of the application. Furthermore, Supplier profile templates and metadata can be configured to accommodate the geographical differences and nuances. Supplier based scorecards and KPIs are easily configured to take globalization into consideration for businesses.</t>
  </si>
  <si>
    <t>Zycus provides users the option to convert any currency value in the user preferred currency.  Suppliers can add their quotations and bids in their preferred currency on their portal. Solution converts the supplier currency value into the buyer’s preferred currency and also displays supplier’s currency. This is possible through a currency master setup in the solution. This master data is behind all the currency conversions made during requests and ordering.</t>
  </si>
  <si>
    <t>Zycus ensures that translations are not just restricted to the Zycus product fields only in the application but provide support for customers to translate all the custom fields and custom field values (like drop down lists) so that every element on the screen is translated for the end user. 
Zycus has tied-up with a large 3rd party vendor specializing in translation services for our product translations. The translations are scheduled periodically to ensure all the new fields introduced via releases are also translated. There is a mechanism in place for customers to report translation issues and those are resolved under very stringent resolution SLAs</t>
  </si>
  <si>
    <t>Zycus provides a separate supplier enablement team to run multi-channel supplier onboarding programs across categories, industries and geographies .Currently, suppliers are provided support provided 24X5 by Tech-support. Zycus is also working on building on a separate Supplier-support team. Depending on the requirement suppliers can be on-boarded with integration (Punchouts, PO and Invoice cXML), or with access to the Zycus Supplier Network where the suppliers can work on Catalogs, PO, Invoice, Contracts, Sourcing Events, Performance Evaluations, Development Programs and tasks. Suppliers are also allowed to perform certain actions via email (not requiring login to ZSN) viz. Confirm/Reject PO, Create Shipment Notice &amp; Create Invoice.</t>
  </si>
  <si>
    <t xml:space="preserve">Zycus has a dedicated implementation team which works in collaboration with the customer. All documents and information provided by customers are added to a well-defined template. Zycus provides supplier data enrichment service to make sure that data uploaded is accurate and can be used for reporting purpose. Product /service category codes are also defined as per customers’ expectations. Zycus will provide both standard and custom category codes as part of the taxonomy consultation service. Purpose of data enrichment is not only to have access to accurate data but it should be reportable, can be used in other intra-suite solutions and be in tandem with suppliers. Supplier profile data impacts on all buyer supplier activities like PO, Invoice, sourcing, contracts, scoring events etc. and thus requires validation. 
Supplier data is thoroughly validated and checked by Zycus team from a functional point of view. However, for supplier authenticity and genuineness, third party systems can be on-boarded for verification purpose. Zycus has partnership with GRMS, DnB etc. for getting supplier data verified as an on-going event. It’s extremely important for companies to verify suppliers and be reassured on the data &amp; documents provided by suppliers. Documents like insurance certificate, diversity certificate, IT documents etc. need to be qualified by third party agents. 
</t>
  </si>
  <si>
    <t>Initially, Zycus will collaborate with customers to provide full support in establishing the Supplier relationship solution at customer’s end. All the necessary parts of the implementation will be driven by Zycus implementation team. Customers’ legacy supplier data will be bulk uploaded by Zycus after accurate supplier data enrichment. Zycus will structure third party validation with external systems. Zycus will configure your organization workflow on the system. There will also be provision for training by Zycus University to get all customers acclimatized to the solution. Once all Zycus driven services and implementations are completed, Zycus can provide partners for any more service for the life of the contract. Although, Zycus has a well-structured support system consisting of tech-support, technical account managers and dedicated customer success managers for any assistance post go-live.</t>
  </si>
  <si>
    <t>For more information, please refer the support struture of Zycus</t>
  </si>
  <si>
    <t>Initially, Zycus will collaborate with customers to provide full support in establishing the Supplier performance solution at customer’s end. All the necessary parts of the implementation will be driven by Zycus implementation team. Zycus will model certain number of KPI’s, scorecards and development plans.  Zycus will also support and run one scoring event valid until 1 month from the date of product Go-Live. Zycus University will provide training assistance to get all customers acclimatized to the solutions. Once all Zycus driven services and implementations are completed, Zycus can provide partners for any more service for the life of the contract. Although, Zycus has a well-structured support system consisting of tech-support, technical account managers and dedicated customer success managers for any assistance post go-live.</t>
  </si>
  <si>
    <t>For more information, please refer the support struture of Zycus attached above</t>
  </si>
  <si>
    <t xml:space="preserve">Zycus provides a flexible contract management platform that supports variety of enterprise contracts. Zycus has experience in working with both Buy and Sell-side contracts. Other enterprise contracts like partner, interdepartmental etc. can be easily configured in the solution. Contracting party will vary in case of different type of contracting scenarios. iContract will allow to create and store multiple contract types and sub-types along with multiple attachments, amendments, SOW’s, etc. which can be linked to a contract. 
Some examples of the types of a contract that can be configured in the solution:
- Legal
- Procurement
- Sales
- Federal
- Financial, etc.
Each of these types can further have various sub-types of contracts within them with defined templates for each combination which can be used to create and store contracts in the repository. Templates and clauses can be configured according to the contract type. Terms &amp; conditions and contract details added to the contract are configured according to the contract type. Zycus Contract Management solution not only allows creation of clauses in the clause library but adds more flexibility by allowing customers to use customer/contracting party specific templates for contract creation. This ensures that contract template for all type of enterprise contracts are supported in the solution.  
We have worked with a lot of different customers in the past and have experience of different enterprise contracts. 
</t>
  </si>
  <si>
    <t xml:space="preserve">Zycus focuses on providing granular data elements to contract users through the iContract solution . Zycus solutions are extremely scalable providing for any number of metadata fields to be configured; the evidence of which comes from the fact that our suite of Procurement performance solutions are deployed across many organizations globally including many Fortune 500 companies. Zycus supports various types of metadata fields to be configured such as text fields, numeric, dates, dropdowns, attachments, single-choice, etc.  Intelligent Reporting and analysis can be done on any metadata information including user defined fields. All these metadata fields which are used to capture information while creating a contract are configured as per Customer's business requirement. Industry specific details are handled in the contract management solution. Zycus can handle any level of data field for contracts. To quote a few examples of meta-data fields the solution supports; Contract ID, Supplier name, Contract owner ,start &amp; expiration/renewal dates and ability to store a file attachment , contract types, addendums (e.g., SOW against MSA) etc. 
Zycus iContract allows users to attach multiple attachments in different formats to a contract at various stages of contract creation lifecycle as well as in the contract repository. In our experience customers attach scope of work, NDA’s, IT security documents, specifications, pricing sheets etc. Various file types such as MS word, PDF, TIF, JPG, txt, xls, Email exchanges, etc. are easily uploaded as attachments linked to a contract. Understanding the significance of supporting documents in different businesses, solution enables certain documents to be made mandatory.  All contract documents and amendments are under umbrella for easy user access. 
Basic clause structure is well supported in clause library. A lot of time is saved by adding standard clauses like pricing, payment terms, deliverables, roles etc. in the clause library.  This can be added by the legal team in the organization. Along with the default clauses, clauses with alternate verbiages or descriptions can be captured in the form of "Alternate" and "Fallback" clauses for each clause in the clause library.  Amended clauses will be highlighted, which make it easy to identify and differentiate from the standard clauses. 
Templates are stored in a global template library and users can create multiple templates based on different contract types, categories, different regions, etc. Meta-data fields in templates can be configured as per the business requirement as they create a significant role in template suggestion during authoring. Organization’s contract administrator can efficiently tag contract templates with attributes on which users will search the template at the time of contract authoring. Users with access to create / modify templates can create new templates and modify the existing ones. Users may leverage the templates (as created) present in the template library for authoring any new contract. 
Whenever legal team needs to create amendments for a contract they can easily create in the solution and add it as a part of the original contract for greater visibility.  Within every contract there is a separate section for amendments that is outright visible. 
</t>
  </si>
  <si>
    <t>Zycus' iContract application supports Volume based pricing within the iContract solution. The iContract solution is tightly integrated with Zycus' iSource application wherein users can create formula based item tables which can then be migrated to the iContract Application.
Contract line items support advanced pricing slabs like pricing slabs, discounts, etc. which can be used to model complex pricing scenarios at the line level</t>
  </si>
  <si>
    <t>Yes, Contractual spend can be mapped on the iContract solution. The PO generated by the P2P solution contains the Contract number thereby integrating the Spend associated with Contract. A workbench where spend data can be linked to contracts to accurately determine actual spend going through contract.The seamless intra-suite integration within Zycus' solution suite tags the contracts with the spend transactions which enables the user to track the contracts for utilization. The solutions showcases different contracts with the utilization status on % format and intuitive color codes. The users can also, create alerts and milestones for different contracts to track the overall compliance on the contract through a simple 3-step wizard driven process for alert/milestone creation. The solution comes with an intuitive workflow engine to manage and automate complex approval processes based on not only contract type/subtype or category and business unit, but also on the clauses. The admin has the functionality to customize the business rules that drive the behavior of the system. This is a web 2.0 based drag-and-drop interface for workflow creation and can be used easily to define complex workflows without getting into the backend code or coming back to Zycus for any modification.</t>
  </si>
  <si>
    <t xml:space="preserve">Zycus provides several ways in handling risk associated to contracts.  Our meta-data fields are highly scalable to configurable fields in relation to risk. Contract users can capture the type of risk associated to a contract in the form of contract field .Understanding the importance of contract risk our product team is conceptualizing around enhancing advance risk capability of contracts. 
Zycus solution sights other ways to minimize risks by making documents mandatory for certain contracts. Users will not be able to move ahead unless the documents are embedded as part of the contract. In order to reduce the risk of delay in any deliverable contract owner can create payment and deliverable milestone to track delays. It’s easier to track deliverables through milestones as the solution is powerful in sending out alerts &amp; notifications to get work on track. 
Zycus has observed another important area of concern. If spend is not tracked in the organization, the spend can go haywire. In order to reduce the risk of maverick spend users can track the spend against contracting party, Invoice and PO. As soon as the spend goes beyond a certain threshold utilization alert is sent out to all relevant stakeholders. Spend can be tracked against PO and invoice received from Zycus eProc and eInvoice solution or any external ERP system. 
The Contractual SLAs/Risks can be mapped on Zycus' iPerform Application as KPI's. Different KPI's can be collated to create a scorecard for ex: Commodity risk scorecard. These scorecards can be used  to perform a survey wherein user can invite multiple internal &amp; external stakeholders for their review &amp; Contract number can be tagged while floating the surveys.  iPerform allows users to view reports both graphic and with a data view to be added to the dashboard.
Zycus' iPerform solution has a robust reporting mechanism, which allows users to view and create reports basis various parameters.
</t>
  </si>
  <si>
    <t>The Contractual SLAs/Risks can be mapped on Zycus' iPerform Application as KPI's. Different KPI's can be collated to create a scorecard for ex: Commodity risk scorecard. These scorecards can be used  to perform a survey wherein user can invite multiple internal &amp; external stakeholders for their review &amp; Contract number can be tagged while floating the surveys.  iPerform allows users to view reports both graphic and with a data view to be added to the dashboard.
Zycus' iPerform solution has a robust reporting mechanism, which allows users to view and create reports basis various parameters.
Zycus provides users to view pre packaged reports which can be completely configured according to the organizations needs</t>
  </si>
  <si>
    <t xml:space="preserve">Suppliers Parent-Child linkages are maintained on the Zycus' supplier management solution (Supplier master). During the creation of the contract, User can easily select the contracting party which may be Parent or child, once the signed contract is added to the repository - Users can link the Master agreement i.e. with Parent and Sub-agreement i.e. with Child. </t>
  </si>
  <si>
    <t xml:space="preserve">Zycus provides an accelerated contracting process and enhanced compliance across multiple legal and government regulatory systems. A regulatory requirement constitutes or constraints rights and allocates responsibilities. Zycus supports regulatory requirements within the contract creating process by comprising all the terms &amp; conditions required by statutory regulations or NGO requirements.  Zycus contract creation process includes two checks that support highly dynamic workflows to keep track of all the constraints pointed out by regulatory bodies. Customers can configure workflows right after creating the contract and again send it for approval before signing. This way extensive tracking and monitoring is possible on the contracts. 
To take a step further we can include other stakeholders in the organization to review areas of concern and add any redlining &amp; amendments to the original contract during the contracting process. Contracts will be reviewed not only serially also parallelly to different individuals in the company.  
Solution provides the capability to track all commitments associated to the contract using milestones. Users accountable for certain areas of the contract will receive alerts from the system. Zycus contract management solution highly focuses on collaboration through milestones &amp; alerts to track any discrepancy or delay from users. 
</t>
  </si>
  <si>
    <t>Zycus Contract management solution is an extremely scalable solution; it can support different type of contracts and their associated requirements. Scalability of the solution is observed in configuring meta-data fields as per the business requirement of the customer. Certain financial fields like contract value is captured as part of the contract meta-data fields. Further if customers need to address total cost of contract and annual cost of contract in contracts, fields can be added as contract details. List of INCOTERMS can be easily configured and made available as part of the contract creation process. Contract clauses can cover termination clauses/probabilities, renewal % estimates etc. Although, renewal dates can be effectively captured for each contract and dates are tracked using alerts. These fields can be utilized for the purpose of financial reporting.</t>
  </si>
  <si>
    <t>Zycus Project Management solution iManage allows managing, tracking and monitoring projects through a single central platform. To get a single bird's eye view at all on-going projects, Zycus iManage solution allows users drill down into project phases and tasks. Project management workflow tightly integrates or includes the end-to-end sourcing cycle: from event creation to awarding business to suppliers. Our solution intelligently auto-updates sourcing event progress, contract creation progress and any internal request progress against the procurement project. Project owners can easily assign tasks and monitor progress for these projects. Level of Project assignment can vary to owners / divisions / categories / etc. simultaneously. Powerful Reports can be created on the status / spend of all on-going projects or programs. Programs are created to support large projects and sub-project type of scenarios. iManage is also seamlessly integrated with iSource and iContract, which ensures that the project phase is updated on the basis of the progress of the sourcing event in iSource and contract creation in iContract Authoring. Zycus provides an innovative technique to handle sub-projects. Users can link projects to programs and efficiently track all smaller projects within the program. Procurement project management tool ensures smooth execution of procurement lifecycle.</t>
  </si>
  <si>
    <t xml:space="preserve">Within the iContract solution the item table can capture all the assets which may be a product or service &amp; subsequently define the rates associated with the asset. These Item table can be mapped in the Zycus' eProcurement (P2P) solution as a Catalogue item. Since the Contract number is associated with the item created in the P2P solution, Utilization can be tracked from the solution itself whenever a PO is raised.  </t>
  </si>
  <si>
    <t>Zycus also has a separate product iPerform wherein Users can Track &amp; Manage SLAs. The solution allows for creating and maintaining Key Performance Indicator (KPI) library which will provide all the individual KPIs, both qualitative and quantitative, required for creating supplier Performance Scorecard. 
Application supports all kinds of question types for creating a new KPI. E.g.. Text, numeric, yes/no, single choice, multi choice, comment, attachments, response based conditions for hide/show questions, setting default values if response not received. A collection of all such KPI' would create a performance scorecard which can be stored w.r.t category, business unit etc. Standard scorecards can also be saved as templates and can be retrieved for future use. Users can set Performance Benchmarks, create detailed survey which can be scheduled as required. 
iPerform have the ability to provide remedial actions and apply frequency based actions basis the supplier profile The "Develop tab" allows user to develop a program for those suppliers who have performed below expectations. As a supplier manager user can create a new development program for suppliers who have not performed well and user would like them to cope in the areas where they are lagging i.e. improvise the Key performance indicators which are a problem area and/or the overall performance score. The User will have the ability to provide justification to the development programs which they will want to run for a supplier. The draft stage will provide them the ability to clearly define the ROI or the benefits as a reason to put in efforts to improvise the supplier.</t>
  </si>
  <si>
    <t>Zycus' iContract module supports creation of Payment &amp; Delivery milestone which can be categorized as Product, Service, Report or Document. The users can also set alerts &amp; reminders for each milestone along with milestone verifiers which can be Internal or External. The solution also supports attaching any relevant document for every milestone. 
Similarly the Obligations/Deliverables/SLAs can be maintained on the iPerform Application for easy monitoring &amp; tracking.</t>
  </si>
  <si>
    <t>Yes, Zycus' iContract solution supports linking of multiple contract, sub-agreements etc. with the Master Agreement in the contract repository. Although the solution does not allow linking contracts/documents/MSA etc. stored in external systems but users can upload them in the contract repository for the linkage thereby maintaining the contract hierarchy. However, the contract present in the iContract repository can be pushed to external system &amp; can be maintained there. This ensures that the user has instant visibility into a contract including the master agreement as well as the subordinate documents.</t>
  </si>
  <si>
    <t>Zycus provides efficient three tier access levels to Contract management users.  
1. Tenant Level- Customer users are given access at the tenant level. All stakeholders are assigned different roles according to which activities are mapped. These activities indicate the contract modules users will have access. Some of the commonly assigned roles are contract author, approver, reviewer, administrative user, legal user etc. Only the Company administrator will have access to the Tenant Management solution and is capable of giving access to other users in the organization. 
2. Contract level – Users with access to different contract type &amp; sub-type folders can only view contracts they have access to. Access controls of the users can be created/ modified as per the access requirements of the company. Both individuals and teams can be given group access to the contracts. Only selected users can create, view and delete contracts.
3. Confidential contracts- Once a contract is marked confidential, this contract can be assigned to selected users only for view and access. This way organization can confirm that all contracts in repository are not available to all departments and users. Confidential contracts can also be made non-searchable for selected users in the organization.
Access reports can be created to view user access rights and controls.</t>
  </si>
  <si>
    <t xml:space="preserve">All contracts authored using the solution feature a full audit trail of all activities performed by all stakeholders whether internal or external. The authoring solution also maintains a version history at every instance and user can compare any 2 versions of the contract in a side-by-side view within the solution with deletions striked-out in red and additions in green. This is a standard functionality of the tool, to capture all the contract-related activity by creating versions and tracking using the red-lining functionality present within the tool.
Any changes made by internal or external user can be seen within the audit trail as a separate version along with the date and time stamps. Users may also compare various versions of the contract to track the changes made.
iContract has a Red-Lining functionality to compare contract language in a side-by-side manner. Additions are seen in green, and deletions in Red (similar to Track Changes in MS Word)
Following fields are displayed by the software in terms of Audit Trail and versioning:
• Revision number
• Revised by (user)
• Comments
• Revised At (date and time)
Solution supports capability to make mass changes using the bulk update capability. The solution supports changes in the contract and it is captured in the audit trail. Users can make changes in the meta-data field as well as the contract outline.  Negotiation with the suppliers can also be captured in our solution. Also, changes made in the contract after renegotiating with the suppliers gets captured in the form of versions.
comments and redlines can be hidden from suppliers
Versioning 
</t>
  </si>
  <si>
    <t xml:space="preserve">Zycus contract management solution is highly focused around security and compliance of contracts. The signed contracts are added to the Repository. Once the contracts are added to the repository, these contracts can be tagged as confidential. To take step further confidential contracts can be made non-searchable for users. Only selected users in the company can access confidential contracts.  Zycus understands the concerns around changes made to the contract and incorporates versioning and audit trail for internal user or supplier redlining. All contract-related activity of creating versions and tracking using the red-lining is offered as part of the solution. Any changes made by internal or external user can be seen within the audit trail as a separate version along with the date and time stamps. Process of amendment of a contract is the same as creating a new contract. Against all the executed contracts the tool provides a separate sheet for amendment which can be invoked. 
All contracts authored using the solution feature a full audit trail of all activities performed by all stakeholders whether internal or external. The authoring solution maintains a version history at every instance and users can easily compare any two versions of the contract in a side-by-side view within the solution with deletions strike-out in red and additions in green. Zycus integration with MS word called Word Connect supports side-by-side comparison of redlines on any two versions. Solution provides flexibility to users to track changes online as well as on WordConnect (MS word). Any negotiation with the supplier is captured as a new version. Also, a change made in the contract after re-negotiating with the suppliers also gets captured in the form of versions. All internal comments and redlines can be hidden from suppliers before sending the contract document for redlining. 
</t>
  </si>
  <si>
    <t>All contractual obligations such as expiry, renewal, milestones, alerts, reminders, deliverables, etc. to track key dates and issues are automatically available to a user on his personalized calendar or dashboard. Each user is given his/her own alerts and reminders workspace. Zycus solution supports multiple types of alerts, notifications and reminders like Payments, Deliverables (which can be service, report, document, etc.), Expiry alerts, Renewals, etc. to track key dates. Customers are notified of the renewal dates of evergreen contracts as they get notification on contract expiration through email as well on the user dashboard.  
 Zycus Contract solution provides a platform to set up multiple rules driven alerts and reminders for notifications of critical dates of any issue. Users can set up multiple alerts on a single contract and can also modify the alerts as per requirement. Events can be seen on the Dashboard, where alerts or reminders can be setup for the various events. Users can add description about the events with these reminders. All these would be visible on the personal calendar on the dashboard available for each user for easy visibility and tracking.  
Additionally, various graphical or standard reports can be added by users to the dashboard as well. Users are notified of expiry of contracts both on the user dashboard as well as through mail notification. The prior time of notification before expiry can also be set up to provide for adequate time for action required. Solution is effective in sending out multicast alerts. Based on the alerts, notifications and milestones users can escalate issues to high authority and take appropriate actions on time. 
The Contractual SLAs/Risks can be mapped on Zycus' iPerform Application as KPI's. Different KPI's can be collated to create a scorecard for ex: Commodity risk scorecard. These scorecards can be used  to perform a survey wherein user can invite multiple internal &amp; external stakeholders for their review &amp; Contract number can be tagged while floating the surveys.  iPerform allows users to view reports both graphic and with a data view to be added to the dashboard.
Zycus' iPerform solution has a robust reporting mechanism, which allows users to view and create reports basis various parameters.
Zycus provides users to view pre packaged reports which can be completely configured according to the organizations needs
iPerform also supports initiating corrective actions on issues identified throught he SCAR (Supplier Coorective Action Request) mechanism</t>
  </si>
  <si>
    <t xml:space="preserve">All contractual activities such as expiry, renewal, milestones, alerts, reminders, deliverables, etc. to track key dates and issues are automatically available to a user on his personalized calendar or dashboard. Each user is given his/her own alerts and reminders workspace. Zycus solution supports multiple types of alerts, notifications and reminders like Payments, Deliverables (which can be service, report, document, etc.), Expiry alerts, Renewals, etc. to track key dates. Customers are notified of the renewal dates of evergreen contracts as they get notification on contract expiration through email as well on the user dashboard.  
Zycus Project Management solution is another platform that allows collaboration of the organization members to track and take action on contractual issues. iManage allows managing, tracking and monitoring projects through a single central platform. To get a single bird's eye view at all on-going issues, by allowing users to drill down into project phases and tasks. Project management workflow tightly integrates or includes the end-to-end sourcing cycle: from event creation to awarding business to suppliers. iManage is also seamlessly integrated with iContract, which ensures that the project phase is updated on the basis of the progress of the contract creation in iContract Authoring.
The solution also suggests the user to set the right alert/reminder, depending on certain parameters like contract value, time taken to create contract,etc thereby by doing some predictive anlaysis.
User can also create an alert/reminder to off board a supplier in case of expiration, in instances where there is only one contract with that supplier.
</t>
  </si>
  <si>
    <t xml:space="preserve">Zycus has developed a powerful status update methodology that sends out email notifications to contract users/reviewers/approvers/suppliers as and when the contract changes stages. The process of contract management is clearly divided in three stages of contract authoring. These stages act as a template wizard based process for creating any contract. In the author stage , Users can create a and develop the first draft for contract outline in terms of type of contract, contract value etc. and contract details in terms of the clauses and sections to be used in the contract. Once a draft is created, it goes for review as per the defined workflow which triggers email notification to reviewers to update the status of the contract. Once Stakeholders accept/reject/edit the contract, again an email notification is triggered to the contract owner. The final contract copy is sent to contracting party for their review that triggers email notification to the supplier contact. In order to get the redlining verified by internal members of the organization, email notification is sent for their review as well. The final copy of the contract ready for sign off is sent for approval to legal for a final review. Signatories are sent out the approved contract copies that notifies the signing process to the users via DocuSign. Each and every change in the contract process is well updated in the system as well as via email notification.
All contractual obligations such as expiry, renewal, milestones, alerts, reminders, deliverables, etc. to track key dates and issues are automatically available to a user on his personalized calendar or dashboard. Each user is given his/her own alerts and reminders workspace. Zycus solution supports multiple types of alerts, notifications and reminders like Payments, Deliverables (which can be service, report, document, etc.), Expiry alerts, Renewals, etc. to track key dates. Customers are notified through email as well on the user dashboard.  
</t>
  </si>
  <si>
    <t xml:space="preserve">We have a unique capability called Ask Anythig - which works on NLP and AI technology to search contracts. 
As a standard functionality, Zycus Contract management solution incorporates standard libraries which is accessible to legal users in the organization. Clause library saves time of users while selecting standard clauses during contract creation. Template library intelligently suggests templates during contract creation based on parameters mapped to the contract. 
Templates are stored in a global template library and users can store multiple templates, previously used contracts and external templates based on different contract types, categories, different regions, etc. efficient tagging of the contract templates with attributes aids in search of template at the time of contract authoring.  Template users can easily create / modify templates to add previous contracts by creating new templates. 
Zycus allows Google type keyword search for the main contract document as well as supporting documents. Using Free Text Search Feature; it allows searching a contract based on the text or keyword. If that particular text is found in any of the documents (Word, pdf etc.), then that contract is displayed. Contract has a powerful search engine that searches the contracts based on user requirement stated by users. Contracts can be searched by different methods;
• Searching Contracts by Metadata
• Using Advanced Search based on a combination of attributes
• Browsing Contracts by Type 
• Browsing Contracts by Folder
• Apart from all the above options, users can further narrow down search results by applying filters.
</t>
  </si>
  <si>
    <t>Our implementation team develops different approaches for uploading legacy contracts along with the Customers team. Zycus uses two different approaches depending on the scenario at the customer end. 
Case 1
• Project team will provide Bulk Import template to customer after finalization of meta-data fields on the solution.
• Customer uploads their entire contractual document on Zycus data server which is accessed for bulk upload.
• Customer will fill bulk upload template at their end and provide Zycus.
• Zycus  is responsible to run an automation script to identify observations
• Also, Zycus will ensure that all customer suppliers are available in the supplier repository wrt contracts.
• Zycus will upload few sample of contracts on the Customer’s staging set-up
• Post receiving sign-off from Customer Zycus will upload all the contract on Production setup
Case 2
• Customer uploads their entire contractual document on Zycus data server 
• Zycus team checks for readable and searchable contracts uploaded by the Customer
• If readable and searchable contracts are not found, Zycus will make them readable using OCR software.
• Zycus can extract the meta-data information including supplier details and add it in template for bulk import.
• Zycus will provide the supplier list to Customer and take information on the suppliers on a Zycus recommended supplier bulk upload template 
Additionally, the solution can extract clauses from 3rd party papers/templates. The solution reads these 3rd party clause,extracts and saves them in the tool for future usage/reference</t>
  </si>
  <si>
    <t>the solution can extract clauses from 3rd party papers/templates. The solution reads these 3rd party clause,extracts and saves them in the tool for future usage/reference.While these clauses may not be useful for the present document, user can use these clauses and transfer them to a different template when needed.</t>
  </si>
  <si>
    <t>Zycus has a separate product iPerform wherein Users can Track &amp; Manage any performance related activities &amp; perform online surveys for supplier analysis.  The solution allows for creating and maintaining Key Performance Indicator (KPI) library which will provide all the individual KPIs, both qualitative and quantitative, required for creating supplier Performance Scorecard. 
Application supports all kinds of question types for creating a new KPI. E.g.. Text, numeric, yes/no, single choice, multi choice, comment, attachments, response based conditions for hide/show questions, setting default values if response not received. A collection of all such KPI' would create a performance scorecard which can be stored w.r.t category, business unit etc. Standard scorecards can also be saved as templates and can be retrieved for future use. Users can set Performance Benchmarks, create detailed survey which can be scheduled as required. 
iPerform have the ability to provide remedial actions and apply frequency based actions basis the supplier profile The "Develop tab" allows user to develop a program for those suppliers who have performed below expectations. As a supplier manager user can create a new development program for suppliers who have not performed well and user would like them to cope in the areas where they are lagging i.e. improvise the Key performance indicators which are a problem area and/or the overall performance score. The User will have the ability to provide justification to the development programs which they will want to run for a supplier. The draft stage will provide them the ability to clearly define the ROI or the benefits as a reason to put in efforts to improvise the supplier.
iPerform allows users to view reports both graphic and with a data view to be added to the dashboard.
Zycus' iPerform solution has a robust reporting mechanism, which allows users to view and create reports basis various parameters.
Zycus provides users to view pre packaged reports which can be completely configured according to the organizations needs, the reports that are displayed in the solution are as follows:
The pre-packaged reports display the performance of all suppliers from top to bottom which are grouped by:
• Supplier Rank – user can view the scores of the suppliers grouped by their rank
• Supplier Category – user can view the scores and the spend of the suppliers grouped by category
• Scorecard – user can view all the scores for all the scorecards used to measure the suppliers
• Supplier Programs – user can view the details of all the programs running for the suppliers
• Key Performance Indicators – user can view all the scores for all the KPIs used to measure the suppliers
Apart from these users can create ad hoc reports which can be created basis any parameter that the user wants. These reports can be saved/exported and can also be added to the dashboard</t>
  </si>
  <si>
    <t xml:space="preserve">Zycus solutions have seamless intra-suite integration between different solutions. The contract Management solution is well integrated with the sourcing piece of Zycus allowing Buyers to create a contract directly with the awarded suppliers. Buyers do not have to go through the hassle of creating a contract request from contract management solution. Buyer can simply select the supplier contact awarded and create the request for contract. Contract authoring is performed by the legal team of the Buyer organization. 
There are certain areas in the contract that the Buyer will be responsible to provide. Buyer needs to provide the award information like awarded items, pricing details and quantities for the selected supplier contract. Buyer will also fill basic contract information needed for authoring. Contract information like contract name, type, subtype, contract author etc. is provided by Buyer. 
Buyer also has the flexibility to select documents that can be made part of the contract. Attachments like event level documents, terms &amp; conditions, supplier response pricing &amp; non-pricing are available for sharing with the contract author. Solution also gives the ability to buyer create another contract with the next awarded supplier in “Best 2 Supplier” kind of scenario. Certain fields like contract type, subtype, value etc. get auto-populated in the contract. Once all the information is received by the author, the contract author can start creating the contract in Contract management solution. 
</t>
  </si>
  <si>
    <t xml:space="preserve">Zycus has learnt tremendously through market analysis. Business Requirements around contract management has indicated several times use of external or third party paper. Understanding the importance around this requirement Zycus has incorporated contract creation using external contract paper. Users have several options to create a contract using third party paper:
1. During the inception of the contract, authors are given a choice to select internal templates or add external third party paper. Contract creating editor intelligently captures sections and clauses present within the document from the external templates to leverage the contract document for authoring/creating any new contract. Users will have the flexibility to word document or PDF copy of the contract. If users do not see the requirement for any negotiation or changes in the supplier copy, they can simply add PDF format of the copy which will by-pass initial approval and negotiation.
2. iContract has a strong integration with the MS word platform to initiate new contract creation . Users can work on MS Word to create contracts using external templates the same way it is done on the online platform of contract management.
</t>
  </si>
  <si>
    <t xml:space="preserve">Process of creating an amendment on a contract is the same as creating a new contract. The main contract and its associated details are not changed but the new amended contract is easily linked to the original contract. 
Against all the executed contracts the solution provides a separate sheet for amendment which can be invoked. Depending on the scope of amendment the solution automatically picks up the right workflow for approval. Zycus does not limit the number of amendments that can be attached to a contract. As per the business requirement users can create as many amendments as possible.
Zycus solution provides two different ways for users to add an amendment to an existing contract. 
1) Amendments carried outside the system can be uploaded as an attachment to the source contract in the Zycus Contract repository.
2) Amendments can be directly created using iContract Authoring and be linked in the Contract repository to the source contract. Within every contract there is a separate section for amendments that is outright visible to users. Amended clauses will be highlighted, which make it easy to identify and differentiate from the standard clauses. Amendment is added as along with the contractual documents for the contract. Using Zycus’ powerful reporting technology users can track the average time taken to create the amendment. 
</t>
  </si>
  <si>
    <t xml:space="preserve">Contract Management Solution is integrated closely with MS Word for contract creation. The MS word platform for contract creation called WordConnect allows users to perform the same activities as they are able to perform on Contract management solution. Legal users can author contracts using contract templates stored in the solution as well as external third party formats. Word Connect supports entire cycle of contract authoring and negotiation till the contract is sent for sign-off.  Users will have the capability to create / modify any template or clause in the library on MS Word. 
During draft creation, negotiation and various stages in the lifecycle of a contract; the tool allows for check-in and check-out of the contract in Word format by both internal users as well as suppliers to aid contract creation. a person managing or authoring the contract as well as the supplier can download the contract in MS Word through a Check out Button to make any changes to the contract. The updated contract can then be imported in the application through a Check in Button and tagged if the changes done were minor or major and accordingly the versions are maintained.  Both internal as well as external users can checkout and check-in a document for online as well as offline editing and the same would be tracked by the tool.
The tool allows external parties to review and make changes online itself or download the document in MS Word format and make changes offline. The tool captures all the changes made whether online or offline as separate versions within the audit trail. Users are able to compare various versions (supplier-buyer copy) using the red-lining functionality. Versions can be compared not only on the solution but can be performed on WordConnect as well. 
</t>
  </si>
  <si>
    <t>Workflow creation process in Zycus is very scalable and easy to create. Workflow editor supports simple to complex business hierarchies. Editor is very easy to use and is well guided for the contract administrative user of the organization. Zycus provides complete support in creating workflows during implementation. Post implementation users can start creating workflows with minimal training received from Zycus. 
Contract Management Workflow solves the problem of pending approval requests by escalating the request to the next approver in queue. To solve the problem of out of office users, solution gives authority to delegate the approval request to another user or mark the user out-of-office for a particular duration. 
Business rules and workflows can be set up and mapped to various terms, attributes, documents or tasks and based upon the appropriate rule or condition being triggered; stakeholders are automatically assigned to approve/ review the process. Different role based and user based workflows can be configured for organization taking in consideration the complexity that comes with their hierarchical structure. Solution provides a simple three step wizard driven process having stages such as Author, Negotiate and Sign-off for contract creation with defined approval workflows handling the whole lifecycle of the contract. Workflow process creates compliance in the contract creation cycle by keeping checks once the draft is authored and before the final contract document is sent for signing. Once accepted by all the approvers, the contract moves to the stage. Any changes made are captured as part of the audit logs which provides visibility into approver comments and actions along with the date and time stamps.</t>
  </si>
  <si>
    <t xml:space="preserve">Contract negotiation is a well-established process in the solution. It incorporates all the requirements of the contracting party as well as the contract author. Approved contract copies can be sent to contracting party for their redlining and modification. Redlined contracts with comments from suppliers can be easily routed to internal members of the organization in parallel or serial fashion. Different groups in the customer organization can cater to different sections of the contract simultaneously which creates a very efficient workspace for contract review. Negotiation process comprises of redlining and versioning which is handled by the solution as well as the MS word.  
Internal members can check-in and check-out contract in Word format to aid contract creation. A person managing or authoring the contract as well as the supplier can download the contract in MS Word by Checking out the contract copy to make any changes to the contract. Updated contract are imported in the application through a simple Check in and can be tagged if the changes done were minor or major and accordingly the versions are maintained.
The tool captures all the changes made during negotiation whether online or offline as separate version within the audit trail. Users are able to compare various versions (supplier-buyer copy) using the red-lining functionality. Versions can be compared not only on the solution but can be performed on WordConnect as well. </t>
  </si>
  <si>
    <t xml:space="preserve">From a Contract collaboration perspective Zycus provides several channels to collaborate. Channels are not just limited to the solution but scopes all the way to alerts, emails, mobile platform etc. 
For internal collaboration in the contracting process, solution encourages adding comments along with any actions taken by the user while creating, approving or reviewing contract. Alerts &amp; reminders play a vital role in internal communication. Any contractual issue or obligation that needs team collaboration can be easily routed in the organization.  It’s easier to track deliverables through milestones as the solution is powerful in sending out alerts &amp; notifications to get work on track. Zycus contract management solution highly focuses on collaboration through milestones &amp; alerts to track any discrepancy or delay from users. Verifiers in the organization can track the deliverables and payments milestones associated to any contract .Based on the alerts, notifications and milestones users can escalate issues to higher authority and take appropriate actions on time. Any communication triggered within the solution is notified to each user via mail notification. 
For External communication Zycus encourages routing issues and communication through alerts. Suppliers receive email notification for any concern areas from the contract management team of the customer. Contracts can always have comments attached for supplier review. Contracting party will be able to add comments throughout the contract negotiation and re-negotiation process. All communications from the solution can be sent out in the form of email notifications. 
</t>
  </si>
  <si>
    <t>Yes, Zycus' iContract Solution supports contract linkage &amp; users can maintain contract hierarchy on the solution. For Ex A contract with a Tier 1 supplier is created &amp; added to the repository (considered as Master Agreement) can be linked to a contract with a Tier 2 supplier ( considered as Sub-Agreement). Zycus does not restrict on the number of Sub-contracts/agreements linked to the Master Agreement. Thus, Users can create multiple Sub-contract &amp; maintain the hierarchy on the solution. IContract also supports multi party agreement wherein Tier 1 &amp; Tier 2 supplier can be involved together to create an agreement.</t>
  </si>
  <si>
    <t xml:space="preserve">Standard contract template that is utilized commonly with contracting parties can be easily captured and stored in the library. This does not limit the user from modifying the template or using external third party template but makes the process compliant as pre-approved contract copies are used.  
Templates are stored in a global template library and users can create multiple templates based on different contract types, categories, different regions, etc. Contract templates are tagged with attributes on which users can search the template at the time of contract authoring. Users with access to create / modify templates can create new templates and modify the existing ones. Users may leverage the templates (as created) present in the template library for authoring any new contract. 
While creating the contract users can leverage the template attributes to get accurate suggestion for template to be used. Solution is intelligent enough to suggest the right templates based on the meta-data tagging done for each template. Template meta-data can be configured easily as per the business requirements of the organization. Selection of template can be further narrowed down by choosing from preferred templates. 
</t>
  </si>
  <si>
    <t xml:space="preserve">All Zycus products are tightly integrated to each other. There are logical integration points across the solution suit of Zycus. Contract management solution incorporates all the integration capabilities required from procurement standpoint. 
The contract Management solution is well integrated with the sourcing piece of Zycus allowing Buyers to create contracts directly with the awarded suppliers. Buyers do not have to go through the hassle of creating a contract request from contract management solution. Buyer can simply select the supplier contact awarded and create the request for contract. Contract authoring is performed by the legal team of the Buyer organization. All Buyer needs to provide is award information like awarded items, pricing details and quantities for the selected supplier contract and fill basic contract information.
Contract Management is able to fetch all supplier information and scores from the supplier database without manually entering as single data. Supplier contact details and evaluation score is auto-populated during contract creation. 
Requestors can create requisitions with contracted suppliers to reduce maverick spend in the organization. Contracted Suppliers and catalog items are captured in the Procure-to-pay solution directly from the iContract solution. While creating invoice , purchasing team an assign a contract for NON-PO invoices. 
While all standard integrations are supported, (creation of a PO against a contract etc, ) we also have information flowing in to calculate contract utilization. 
</t>
  </si>
  <si>
    <t xml:space="preserve">Zycus' iContract module supports creation of Payment &amp; Delivery milestone which can be categorized as Product, Service, Report or Document. The users can also set alerts &amp; reminders for each milestone along with milestone verifiers which can be Internal or External. 
iPerform allows users to create KPI, which can be grouped together, to form a Scorecard. For e.g. a scorecard for supplier risk would contain KPI which would measure catastrophic risk, financial risk etc. iPerform allows setting up schedules for gathering inputs it has the ability to auto run the performance event at regular intervals. Frequency can be monthly, quarterly, semi annually or annually. The system also send notification to the scorers whenever the event is triggered. Further the users can also send reminder notifications to the scorers to reduce the cycle time. Users can set alerts and reminders basis supplier overall score/score for a particular KPI such as supplier risk, quality etc. and for a supplier rank. Users can set these alerts for a supplier or a group of suppliers, Alerts thus created by user can also be added to the dashboard for visibility and prioritization. The alert creation is a simple wizard driven 3-step process, where user define the alert (name and alert), select the criteria or rule (for selected supplier and KPIs or all of them) and define the users who should receive the alert.
</t>
  </si>
  <si>
    <t xml:space="preserve">Creation of a savings project is possible in 'iSave' for a contract to /plan track financials and actions.
Spend Monitoring in iMine also allows users to create alerts for any change in contract compliance across any categories, suppliers or any other dimension. This is a patented process from Zycus
</t>
  </si>
  <si>
    <t>Zycus' iPerform tool completes the process of performance management by enabling the organizations to work collaboratively with the suppliers to take any corrective action. The Supplier Development module within iPerform is used to maintain development programs. These programs comprise of task and milestones for the suppliers and shows them on a single screen with the status against each of the task/milestone.  It helps organizations to plan and track development programs and enable interaction with suppliers via e-forums. Also, the collaborative scoring functionality and visibility to the supplier into it's performance further helps in a better supplier relationship. The users can include the KPIs that have issues and need to be tracked for a specific or a group of suppliers. The tasks and milestones within the development program also help in a regular tracking of the development programs.
Negotiation feature - contract redlining is supported by the solution , the contracting party has an online tool to view and make changes as well as carry out collaborative dispute resolution ; user can also can use iPerform to initiate a SCAR in case structured corrective action is required</t>
  </si>
  <si>
    <t xml:space="preserve">Zycus has significant strength in the areas of data management, analytics and reporting.  There are multiple analyses and reporting options present within the solution. Each module has its own reporting engine and comes with a set of pre-packaged, best practice reports. In addition, users can easily create comprehensive ad-hoc reports. Reporting tool is highly capable in tracking usage statistics of clauses, track contract creation time, time per contract stage etc. Reports provide a platform to track contracts progress and milestones in progress. User access to contracts is also reportable with emphasis on confidential contracts and access controls.
All these reports are exportable in Office friendly formats. Any report from any module can be added to a common dashboard. Dashboards are user configurable.  There can be multiple common dashboards across the entire organization. 
Zycus offers a Central Report Management System (CRMS) providing a one-stop solution for generating and referring cross product reports. It helps to extract information for various parameters such as sourcing, contracting, project management, project savings, procurement, and invoicing. This helps user’s track progress of their procurement cycles by extracting collated reports to have more transparency in tracking the activities. CRMS allows users to access all the information on one platform. Users will also have the flexibility of sharing the created reports with other users on CRMS. Since the created reports are exportable, users will be able to amend the report as per their convenience. 
Using the powerful reporting and analysis, users can generate report on any metadata information including user defined fields. All these metadata fields which are used to capture information while creating a contract are configured as per business requirement which is used for reporting. Personalized reports are created on any meta-data within the solution to reflect specific KPI’s and address client’s business needs, using a simple drag and drop interface. The reports can further be viewed in a chart for graphical representation. 
</t>
  </si>
  <si>
    <t>Yes, Users can utilize multiple pre-configured reports such as Clause usage statistics ,Average contract creation time, Contract creation time per stage, Average contract Amendment creation time, Average contract approval time, Contract By Expiry Date etc. so as to analyze the internal SLAs, complexity analysis etc.</t>
  </si>
  <si>
    <t xml:space="preserve">Based on the market analysis and 18 years of experience of implementing contract management solution Zycus has been able to capture market knowledge and develop features around them. Best evidence of this market knowledge is seen in development of the MS word integration with our Contract management solution. The MS word platform for contract creation called WordConnect allows users to perform the same activities as they are able to perform on Contract management solution. Legal users can author contracts using contract templates stored in the solution as well as external third party formats. Word Connect supports entire cycle of contract authoring and negotiation till the contract is sent for sign-off.  Users will have the capability to create / modify any template or clause in the library on MS Word. Another area of enhancement by Zycus is the search technique which is unique across the industry. Zycus allows Google type keyword search for the main contract document as well as supporting documents. Using Free Text Search Feature; it allows searching a contract based on any text or keyword. If that particular text is found in any of the documents (Word, pdf etc.), then that contract is displayed. Contract has a powerful search engine that searches the contracts based on your requirement stated by users. 
</t>
  </si>
  <si>
    <t xml:space="preserve">Zycus delivers its Solutions in Software-as-a-Service mode, where its customers are proposed to be part of Customer Advisory Group (CAG). Zycus Product Management Team interacts with the members of this group at regular intervals (typically once every quarter) to take their feedback on the current features available in the tool and take their requests for new features or existing features enhancements. This program is known as the Voice of Customer program. Based on the feedback given, Zycus prepares its Product Roadmap for all its Solutions. Then on the priority and benefits each of these features and functions are taken up, built and released in the production set-up. This updated version is then automatically available to our customers. Zycus also participate in events like SIG Global Executive Summit (Fall), Global Executive Summit (Spring), Hackett Annual Event, ISM Annual Procurement Summit, Gartner Supply Chain Executive Conference, ProcureCon Indirect West, ProcureCon Indirect East, ISM Local Chapters, SIG Regional Roundtable to stay up to date with industry requirements. 
All the knowledge procured from implementation is utilized with our new customer implementations. Our project team is able to provide consultation around the best practices like contract Type and Subtype, business relevant contract metadata fields, best case implementation approach. Based on the requirements gathered Zycus project team will provide KPI for the project and achievable project milestones. 
</t>
  </si>
  <si>
    <t xml:space="preserve">Zycus is a highly customer centric company. We learn from our past associations with customers and experiences from previous implementations. This keeps us up to date with all market requirements and future needs. Zycus Product Management Team interacts with the members of this group at regular intervals (typically once every quarter) to take their feedback on the current features available in the tool and take their requests for new features or existing features enhancements. This program is known as the Voice of Customer program. Based on the feedback given, Zycus prepares its Product Roadmap for all its Solutions. Then on the priority and benefits each of these features and functions are taken up, built and released in the production set-up. This updated version is then automatically available to our customers. Zycus also participate in events like SIG Global Executive Summit (Fall), Global Executive Summit (Spring), Hackett Annual Event, ISM Annual Procurement Summit, Gartner Supply Chain Executive Conference, ProcureCon Indirect West, ProcureCon Indirect East, ISM Local Chapters, SIG Regional Roundtable to stay up to date with industry requirements. </t>
  </si>
  <si>
    <t xml:space="preserve">Zycus solution is based on J2EE framework. Deployed as a SaaS based multi-tenant solution where we host multiple customers on a single server. There are also advanced indexing logic to provide fast and efficient process like contract search
</t>
  </si>
  <si>
    <t>For more information on our network architecture and network stack please refer attached document for more detailed and precise information.</t>
  </si>
  <si>
    <t xml:space="preserve">At Zycus we have state-of-the-art security to ensure that data from our prospects and customers is never compromised. We know that security is crucial to customers; therefore security is our top priority and it is fundamental to successful operation of Zycus. We devote significant resources to continually improve our world-class security infrastructure. Zycus Pre-Production center has recently gone through SSAE 16 SOC 2 and is now SOC 2 compliant. Zycus hosts its solution at SSAE 16 certified data centers located in USA .Zycus follows ISO27001 information security framework which has 11 domain areas, 39 control objectives and 133 controls in all. Zycus is in the process of getting ISO 27001 certified this year. </t>
  </si>
  <si>
    <t>For more information on our network security  please refer attached security document of Zycus</t>
  </si>
  <si>
    <t xml:space="preserve">Zycus provides efficient three tier access levels to Contract management users.  
1. Tenant Level- Customer users are given access at the tenant level. All stakeholders are assigned different roles according to which activities are mapped. These activities indicate the contract modules users will have access. Some of the commonly assigned roles are contract author, approver, reviewer, administrative user, legal user etc. Only the Company administrator will have access to the Tenant Management solution and is capable of giving access to other users in the organization. 
2. Contract level – Users with access to different contract type &amp; sub-type folders can only view contracts they have access to. Access controls of the users can be created/ modified as per the access requirements of the company. Both individuals and teams can be given group access to the contracts. Only selected users can create, view and delete contracts.
3. Confidential contracts- Once a contract is marked confidential, this contract can be assigned to selected users only for view and access. This way organization can confirm that all contracts in repository are not available to all departments and users. Confidential contracts can also be made non-searchable for selected users in the organization.
</t>
  </si>
  <si>
    <t>With a history of always being a step ahead of customer requirements, Zycus has introduced a yet another innovative element to simplify procurement in 2017. Zycus Rainbow, a powerful yet intuitive user interface across the entire Zycus Source-to-Pay suite of procurement performance solutions will replace Zycus' classic UI and elevate user experience for procurement through an easy-to-use card-based layout.
One-click access 
Expeditious access to any solution information within Zycus' Source-to-Pay suite 
Card-based layout
Streamlined tasks and purchasing processes with the help of procurement document tiles combining into cards 
Suite-wide linking
Linkage of various purchasing objects to each other within the Source-to-Pay suite. For e.g. linking of invoices to their respective contracts
Natural language suite-wide search
Ask Anything functionality acts like an intelligent, automated personal assistant comprehending natural language Search queries across Zycus suite
Personalized dashboard
Personalized cards and dashboards available for different users based on the business requirement
Smooth navigation
Easy and smooth navigation within modules across the entire Zycus Source-to-Pay suite 
Suite-wide notifications
Suite-wide real-time notifications for cross-module approvals, alerts &amp; reminders
Brand customization
Customization of logo and colors on the interface with customer's branding elements
 All the Zycus' products follow same UI experience which makes it easier for the users to adapt with all the applications thereby boosting  adoption in procurement technology &amp; productivity.  Reduced turnaround time for reviews and approvals. Increased efficiency due to reduced number of clicks.  Full time UI designers?</t>
  </si>
  <si>
    <t xml:space="preserve">Zycus solution is delivered in multi-tenant mode. For Zycus solutions separate database schemas are created for each tenant which ensures there is no data leak. Creating separate Schema per customer is preferred mechanism for keeping data secured. Zycus uses various products like  PHP , JAVA, Tomcat, nginx etc., </t>
  </si>
  <si>
    <t xml:space="preserve">Zycus hosts its solution at SSAE 16 certified data centers located in USA &amp; Europe. Zycus is also in a process of setting up Data centers in Singapore &amp; Sydney. Zycus follows ISO27001 information security framework which has 11 domain areas, 39 control objectives and 133 controls in all.
• Location of Primary Data Centre in USA
Navisite, 400 Minuteman Road, Andover, MA 01810, USA
• Location of Secondary Data Centre in USA
GoGrid (division of ServePath), 360 Spear Street, Suite 200, San Francisco, CA 94105, USA 
• Location of Primary Data Centre in Europe
Frankfurt - Germany
• Location of Secondary Data Centre in Europe
Ireland
The Client is allowed to choose any of the data center while signing the contract. Though any switch between the server is upon Zycus' discretion. 
</t>
  </si>
  <si>
    <t>Zycus are implemented as a SAAS based multi-tenant deployment  and we do not have plans of offering an on premise version. Though we don’t recommend or usually implement from a pure costing perspective, we can deploy on completely isolated HW infrastructure for a customer, whereby it will be there own personal prviate cloud managed by Zycus</t>
  </si>
  <si>
    <t xml:space="preserve">Yes, Fields can be marked as mandatory which makes it compulsory for the users to enter relevant data. The application supports Drop down fields where relevant to ensure proper selection of data elements thereby eliminating erroneous data entry. Zycus' iContract application supports dynamic approval workflows and the approver can walkthrough the entire data/contract to manually check if there are any missing parameters or incorrect entries. </t>
  </si>
  <si>
    <t xml:space="preserve">Zycus provides Buyer and Supplier mobile apps for android and IOS user. Buyer app is very easy- to-use and provides capability to view supplier report card, track &amp; take actions on alerts and approve any approval request. For contract management, Mobile app supports contract approvals which will allow viewing the contract copy before approving the contract. Also, Buyers will have a quick view into supplier records and activities through OneView. On OneView, Buyers can put notes/comments pertaining to suppliers which other buyers/managers can refer to take decisions for contracting. For a supplier, they have information on the Active and Expired contracts till date. 
There are plenty of upcoming features and enhancements on the mobile app;
• Customers will be able to collaborate better with suppliers &amp; other members.
• Customers will be able to create a Purchase request, Contract authoring request, Supplier creation request, etc. from a single tab, keeping things simple, and encouraging adoption. 
• Customers will be provided with a “price-watch” feature, which shows an average item price, based on combination of previous POs, every time a requester places a new requisition.
• A requester can create a requisition either from existing catalog or through guided buying from a tablet or smartphone
• Zycus Mobile app will be able to provide smart suggestions on actionable items, which are sorted as per the urgency.
• Customers will have fingerprint based access to mobile app even when offline, to ensure ability to get work done both while online and offline 
We have extensive plans to enhance our mobile footprint in 2017 and beyond. We want to support all the actions that a business user performs in a Procurement app along with provide support for mobile use cases for the core procurement user as well as the supplier users. Also, we are working on adding innovations like speech recognition and voice commands, ordering via image recognition, location services, etc.
</t>
  </si>
  <si>
    <t xml:space="preserve">At Zycus, we are developing and improving a search engine (Ask Anything) which is intelligent, domain aware and understands natural language, so as to figure out the intent rather than just looking for keywords. We are also working towards building predictive suggestion feature for our future versions.
The self learning search mechanism "ask anything" populates information from all Zycus solutions in one unified window as a response to native language queries. For e.g., you can ask for "Show me all contracts expiring in the next 3 months or PO's cut in the last 15 days". This new search leverages advanced intelligence to learn over time from end user's search history and improves response accuracy.
</t>
  </si>
  <si>
    <t>Zycus only leverages artificial intelligence to guide users in the procurement process. The AI guides the users to correct catalog item, service, vendor, and contract. This is a huge differentiator for Zycus as the approach is fundamentally different from traditional keyword searching and item keyword tagging. The team that maintains this functionality has an aggregate knowledge of trillions of dollars of spend data over a broad swath of different industry verticals that has been classified by the Zycus AI engine since 1998. This gives the engine a wealth of knowledge in supplier data, category confidence, and ability to classify missing category data.</t>
  </si>
  <si>
    <t xml:space="preserve">Zycus have recently deployed a unique feature called  "Ask anything search" which works on the Artificial intelligence algorithms. Ask Anything functionality acts like an intelligent, automated personal assistant comprehending natural language Search queries across Zycus suite. For Example : A User can simply type " Invoice above $5000 ". The Solution will automatically display all the invoice present with a threshold of $5000.  </t>
  </si>
  <si>
    <t>We can configure languages based on user preferences. Zycus Solution is highly customizable as per client’s requirement. In the past Zycus has also developed various features requested by clients. Zycus has always given utmost importance to client’s feedback, as a matter of fact our solution are built upon client feedback. Zycus can customize end number of custom fields matching client’s current business environment, which helps in easy migration of client data. Migration to Zycus Solutions is fairly easy as we have ready templates for bulk upload. Zycus Solutions also support bulk changes.</t>
  </si>
  <si>
    <t>We have worked with customers with a high degree of implementation complexity in terms of multi-country, multi-ERP and multi-organization deployments.  Zycus has successfully implemented its solutions over the years with multiple systems and ERP’s such as SAP, Oracle, other modules and systems in organization for seamless data exchange between systems.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Typically, our customers use iConsole APIs to interact with the comprehensive suite of Zycus products, extract the data on a scheduled basis and in a standardized manner. This gives our customers complete control over the data sync frequency. iConsole APIs are a great way to save on the development efforts. We have native integration with DocuSign for esignatures.</t>
  </si>
  <si>
    <t xml:space="preserve">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Specific to iContract, Zycus have the below readymade API's for consumption : 
&gt; Update Contract Utilization
&gt; Create/Update Reference Master
&gt; Update contract status (Approve or Reject)
&gt;Push/Pull User ID
&gt;Get Entity data from iContract repository.
Zycus has the capability to create new API's as per clients requirement. All metadata along with attachment </t>
  </si>
  <si>
    <t>We have worked with customers with a high degree of implementation complexity in terms of multi-country, multi-ERP and multi-organization deployments. In such instances, we deploy a single instance of the solution for the customer. Zycus has the capability to integrate with multiple ERPs via File based integration or API's. 
Zycus has successfully implemented its solutions over the years with multiple systems and ERP’s such as SAP, Oracle, other modules and systems in organization for seamless data exchange between systems.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Typically, our customers use iConsole APIs to interact with the comprehensive suite of Zycus products, extract the data on a scheduled basis and in a standardized manner. This gives our customers complete control over the data sync frequency. iConsole APIs are a great way to save on the development efforts.</t>
  </si>
  <si>
    <t>We have worked with customers with a high degree of implementation complexity in terms of multi-country, multi-ERP and multi-organization deployments. In such instances, we deploy a single instance of the solution for the customer. Zycus has the capability to integrate with multiple ERPs via File based integration or API's. 
Zycus has successfully implemented its solutions over the years with multiple systems and ERP’s such as SAP, Oracle,GP, AvidXhange, PeopleSoft, Workday, other modules and systems in organization for seamless data exchange between systems.
Zycus has an open integrations platform called iConsole which enables our solutions to integrate readily with multiple ERPs. Zycus supports both synchronous (real-time) integrations via industry-standard REST API protocols and asynchronous (batch) integrations via files. The API can be used to get the data in JSON (JavaScript Object Notation) format which can be used to push it to/ pull from any custom source systems or to develop mobile clients or Web 2.0 widgets. 
Typically, our customers use iConsole APIs to interact with the comprehensive suite of Zycus products, extract the data on a scheduled basis and in a standardized manner. This gives our customers complete control over the data sync frequency. iConsole APIs are a great way to save on the development efforts.</t>
  </si>
  <si>
    <t>Zycus can integrates with all external systems to send &amp; receive transactional &amp; Master data. Zycus leverages the following standard approaches for integration
• File based integration ( Asynchronous - the frequency can be set as required)
• API based integration ( Synchronous - real time update)</t>
  </si>
  <si>
    <t xml:space="preserve">Contract management solution is extremely configurable in terms of contract data, templates, clauses and workflows. Zycus solutions are extremely scalable providing for any number of metadata fields to be configured; the evidence of which comes from the fact that our suite of Procurement performance solutions are deployed across many organizations globally including many Fortune 500 companies. Zycus supports various types of metadata fields to be configured such as text fields, numeric, dates, dropdowns, attachments, single-choice, etc.  Intelligent Reporting and analysis can be done on any metadata information including user defined fields. All these metadata fields which are used to capture information while creating a contract are configured as per Customer's business requirement. Industry specific details are handled in the contract management solution. 
Workflow creation process in Zycus is very scalable and easy to create. Workflow editor supports simple to complex business hierarchies. Editor is very easy to use and is well guided for the contract administrative user of the customer organization. Zycus provides complete support in creating workflows during implementation. Post implementation users can start creating workflows with minimal training received from Zycus. Business rules and workflows can be set up and mapped to various terms, attributes, documents or tasks and based upon the appropriate rule or condition being triggered; stakeholders are automatically assigned to approve/ review the process. Different role based and user based workflows can be configured for organization taking in consideration the complexity that comes with their hierarchical structure.
Template and clauses in clause library can capture several meta-data fields. Templates are stored in a global template library and customers can store multiple templates, previously used contracts and external templates based on different contract types, categories, different regions, etc. Efficient tagging of the contract templates with attributes aids in search of template at the time of contract authoring. While creating the contract users can leverage the template attributes to get accurate suggestion for template to be used. Solution is intelligent enough to suggest the right templates based on the meta-data tagging done for each template.
</t>
  </si>
  <si>
    <t xml:space="preserve">Workflow creation process in Zycus is very scalable and easy to create. Workflow editor supports simple to complex business hierarchies. Editor is very easy to use and is well guided for the contract administrative user of the organization. Zycus provides complete support in creating workflows during implementation. Post implementation users can start creating workflows with minimal training received from Zycus. 
Contract Management Workflow solves the problem of pending approval requests by escalating the request to the next approver in queue. To solve the problem of out of office users, solution gives authority to delegate the approval request to another user or mark the user out-of-office for a particular duration. 
Business rules and workflows can be set up and mapped to various terms, attributes, documents or tasks and based upon the appropriate rule or condition being triggered; stakeholders are automatically assigned to approve/ review the process. Different role based and user based workflows can be configured for organization taking in consideration the complexity that comes with their hierarchical structure. Solution provides a simple three step wizard driven process having stages such as Author, Negotiate and Sign-off for contract creation with defined approval workflows handling the whole lifecycle of the contract. Workflow process creates compliance in the contract creation cycle by keeping checks once the draft is authored and before the final contract document is sent for signing. Once accepted by all the approvers, the contract moves to the stage. Any changes made are captured as part of the audit logs which provides visibility into approver comments and actions along with the date and time stamps.
</t>
  </si>
  <si>
    <t xml:space="preserve">
Zycus provides three different channels of customer support. Zycus provides an offsite customer support team that is available for customer related issues. Tech-support team handles all the incident requests and functionality issues raised by customers. Tech-support is contacted by customers on different channels like email, over phone call and through chat portal. 
Zycus has an in-house team of experts that would work with the customer to implement the solution. Post implantation customer is introduced to a Technical Account Management (TAM) team who will be responsible for providing support for issues and services designed to improve customer adoption, product performance and operational health. TAM team is dedicated point of contact in delivery for all operations/support requirements/requests. TAM in collaboration with Customer Success manger drive monthly business reviews for Customer. 
During the first 30 days, the implementation team would continue to support the project whereas TAM would assist. After the initial one month, the implementation team moves to role of assisting the project whereas TAM would be in the foreground taking care of all operational activities to support the transition. This 2-month period helps customers migrate swiftly to an up and running platform. Moreover, a customer success manager is assigned to every account. CSM would work with in collaboration with the customer to achieve faster adoption of users. Drive Monthly Business Reviews and facilitate semiannual Steering Group Meetings with the customer to enhance engagement process. CSM is the common point of contact to provide a single, consistent contact during the complete life cycle of the relationship.
Technical account managers and Customer Success Manager’s would work in collaboration to achieve the 120 day success plan and ensure continuous engagement with the customer throughout the lifecycle. 
</t>
  </si>
  <si>
    <t xml:space="preserve">Please refer the support structure document of Zycus to understand the customer support channels in-depth. </t>
  </si>
  <si>
    <t>Zycus Inc</t>
  </si>
  <si>
    <t>NA</t>
  </si>
  <si>
    <t>www.zycus.com</t>
  </si>
  <si>
    <t>sales@zycus.com</t>
  </si>
  <si>
    <t>HQ: 
Princeton: 103 Carnegie Center, Suite 201, Princeton, NJ 08540
Other Offices: 
Chicago: 5600 N.River Road, Suite 800, Rosemont, IL 60018
Atlanta: 555 North Point Center East, 4th Floor, Alpharetta, GA 30022
London: Kajaine House, 57-67 High Street, Edgware Middlesex HA8 7DD United Kingdom
Melbourne: 440 Collins Street, Melbourne VIC 3000
Development Centers:
Mumbai: Plot No. GJ - 07, Seepz++, Seepz SEZ, Andheri (East), Mumbai 400 096.
Pune: Pride Purple Accord, 1st Floor, Above Vijay Sales, Next to Hotel Mahableshwar, Baner Road, Pune - 411045
Bangalore: MFAR Silverline Tech Park, Bengaluru,, EPIP Zone, Whitefield, Bengaluru, Karnataka 560066</t>
  </si>
  <si>
    <t>650+</t>
  </si>
  <si>
    <t>$55mn</t>
  </si>
  <si>
    <t>North America, Europe, APAC</t>
  </si>
  <si>
    <t>Manufacturing, BFSI, Food &amp; Beverage, Pharmaceuticals, Energy Utilities</t>
  </si>
  <si>
    <t>Key Customers - Vanguard, Quicken Loans, Polaris, Curtiss Wright, AusPost, KCA Deutag, Mondalez, Nidec Motors, QBE Insurance, Gemalto, LinkedIn etc..</t>
  </si>
  <si>
    <t>1. The Mentor Network:Scott Fitzgerald (scott.fitzgerald@thementornetwork.com)
2. The Rezidor Group: Bart Baetens (bart.baetens@carlsonrezidor.com)
3. ICW Group: Deb Skinner (DSkinner@ICWGROUP.com)
4. AmeriHealth: Debbie Deseve (ddeseve@amerihealthcaritas.com)</t>
  </si>
  <si>
    <t>Our procurement software suite comprises of modules for both the upstream and the downstream parts of the Source-to-Pay cycle:
eProcurement: Consists of three key parts; 
Requisition Management - Backed by Guided Procurement System (GPS), the Procure-to-Pay innovation helps the users select the right category and web-form, suggest the right suppliers and route the requisition to the right buyer. The requisition can then be approved using any e-mail enabled smart-phone, without logging-in.
Catalog Management - Its helps users manage end-to-end catalog life-cycle including approvals &amp; catalog update with versioning &amp; change summary. Powered by artificial intelligence, it auto-classifies catalog items, including punch-out items.
Purchase Order Management - It enables rules-based touch-less PO generation to automatically flip requisitions-to-PO and ensures 100% spend is classified as per the taxonomy to allow real-time spend analysis.
eInvoicing: It offers touchless and paperless automated payment transactions for PO and non-PO invoices as well as e-Invoices submitted by suppliers through the portal.
Zycus’ P2P electronic invoice capture helps you centralize receipt of invoices and advanced shipment notifications (ASNs) from multiple sources. The module accepts trading documents coming from EDI, cXML, E-mail, scanned images and more. It also provides you with alerts and a configurable summary of pending requests. The invoice matching and workflow management capability allows you to streamline invoice handling from receipt to payment. The automated settings ensure that the invoices are matched and routed for approval according to your internal guidelines and forwarded for payment automatically.The payments and discounting capability helps you move beyond day to day efficiency to better cash management. Timely payments improve working capital management and supplier relationships.
Spend Analysis: Zycus' Spend Analysis solution offers the most comprehensive, detailed, accurate and consistent spend visibility into your organization-wide spend.
eSourcing: Zycus' e-Sourcing solution automates and dramatically accelerates sourcing processes; ensure fact-driven decision making and consistent sourcing event outcomes.
Contract Management: Zycus' Contract Management Solution simplifies complex contracting processes involved while dealing with hundreds and thousands of suppliers, provides visibility into the contracts and ensures strong compliance management.
Supplier Management: Zycus' Supplier Management solution provides a comprehensive platform for automating all aspects of supplier performance and information management for a collaborative and innovative relationship with suppliers.
Financial Savings Management: Zycus' Financial Savings Management solution is all about translating procurement activities and performance metrics to business objectives, by streamlining the process of tracking procurement savings, facilitating collaboration between procurement and finance  and acknowledging procurement's impact on the bottom line of business.
Project Management: Zycus' Project Management solution provides a centralized platform to govern all category management, sourcing, supplier management and new contract creation projects enabling you to manage the complete upstream suite of products.</t>
  </si>
  <si>
    <t>We primarily compete in the Source-to-Pay, Upstream suite &amp; P2P suite space</t>
  </si>
  <si>
    <t>Spend Analysis (iAnalyze): 16.12.1.0
Strategic Sourcing (iSource): 17.01.1.0
Contract Management (iContract): 16.12.1.0
Supplier Management (iSupplier): 16.12.1.0
Supplier Management (iPerform): 17.01.1.0
Financial Savings Management (iSave): 16.11.1.0
Request Management (iRequest): 16.11.1.0 
eProcurement: 16.10.1.0
eInvoicing (Invocus): 16.12.1.0
ZSN: 16.10.1.0</t>
  </si>
  <si>
    <t>We have integrated our solution to all major ERP applications viz. SAP, Oracle, Netsuite, Microsoft Dyamics, Microsoft GreatPlains, PeopleSoft etc.</t>
  </si>
  <si>
    <t>USD 1,853,723,721.48</t>
  </si>
  <si>
    <t>Comprehensive &amp; Integrated Source-to-Pay Suite
Strong customer focus &amp; responsiveness
AI based analytics</t>
  </si>
  <si>
    <t>Q3 18</t>
  </si>
  <si>
    <t>tbd</t>
  </si>
  <si>
    <t>Zycus provides efficient three tier access levels to Contract management users. 
1. Tenant Level- Customer users are given access at the tenant level. All stakeholders are assigned different roles according to which activities are mapped. These activities indicate the contract modules users will have access. Some of the commonly assigned roles are contract author, approver, reviewer, administrative user, legal user etc. Only the Company administrator will have access to the Tenant Management solution and is capable of giving access to other users in the organization. 
2. Contract level – Users with access to different contract type &amp; sub-type folders can only view contracts they have access to. Access controls of the users can be created/ modified as per the access requirements of the company. Both individuals and teams can be given group access to the contracts. Only selected users can create, view and delete contracts.
3. Confidential contracts- Once a contract is marked confidential, this contract can be assigned to selected users only for view and access. This way organization can confirm that all contracts in repository are not available to all departments and users. Confidential contracts can also be made non-searchable for selected users in the organization.
Access reports can be created to view user access rights and controls.</t>
  </si>
  <si>
    <t xml:space="preserve">All contracts authored using the solution feature a full audit trail of all activities performed by all stakeholders whether internal or external. The authoring solution maintains a version history at every instance and users can easily compare any two versions of the contract in a side-by-side view within the solution with deletions strike-out in red and additions in green. Zycus integration with MS word called Word Connect supports side-by-side comparison of redlines on any two versions. Solution provides flexibility to users to track changes on solution as well as on Word Connect (MS word). Any negotiation with the supplier is captured as a new version. Also, a change made in the contract after renegotiating with the suppliers also gets captured in the form of versions. All internal comments and redlines can be hidden from suppliers before sending the contract document for redlining.
All contract-related activity of creating versions and tracking using the red-lining is offered as part of the solution. Any changes made by internal or external user can be seen within the audit trail as a separate version along with the date and time stamps. Audit logs are created for approver activities to track comments and action taken. 
Following Information are available for display in terms of Audit Trail and versioning:
• Revision number
• Revised by (user)
• Comments
• Revised At (date and time)
All user activities are tracked in the solution. Access history of all users is recorded as part of the contract. Access history provides visibility into the Module &amp; Sub-Modules accessed by the user. Actions performed by the user are tracked as part of the history within a defined timeframe. 
</t>
  </si>
  <si>
    <t xml:space="preserve">Zycus contract management solution is highly focused around security and compliance of contracts. The signed contracts are added to the Repository. Once the contracts are added to the repository, these contracts can be tagged as confidential. To take step further confidential contracts can be made non-searchable for users. Only selected users in the company can access confidential contracts. Zycus understands the concerns around changes made to the contract and incorporates versioning and audit trail for internal user or supplier redlining. All contract-related activity of creating versions and tracking using the red-lining is offered as part of the solution. Any changes made by internal or external user can be seen within the audit trail as a separate version along with the date and time stamps. Process of amendment of a contract is the same as creating a new contract. Against all the executed contracts the tool provides a separate sheet for amendment which can be invoked. 
All contracts authored using the solution feature a full audit trail of all activities performed by all stakeholders whether internal or external. The authoring solution maintains a version history at every instance and users can easily compare any two versions of the contract in a side-by-side view within the solution with deletions strike-out in red and additions in green. Zycus integration with MS word called Word Connect supports side-by-side comparison of redlines on any two versions. Solution provides flexibility to users to track changes online as well as on WordConnect (MS word). Any negotiation with the supplier is captured as a new version. Also, a change made in the contract after re-negotiating with the suppliers also gets captured in the form of versions. All internal comments and redlines can be hidden from suppliers before sending the contract document for redlining. 
</t>
  </si>
  <si>
    <t>5</t>
  </si>
  <si>
    <t>0</t>
  </si>
  <si>
    <t>2</t>
  </si>
  <si>
    <t>3</t>
  </si>
  <si>
    <t>4</t>
  </si>
  <si>
    <t>a</t>
  </si>
  <si>
    <t>1</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</si>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</sst>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45">
    <font>
      <sz val="12"/>
      <color theme="1"/>
      <name val="Calibri"/>
      <family val="2"/>
      <scheme val="minor"/>
    </font>
    <font>
      <sz val="12"/>
      <color theme="1"/>
      <name val="Calibri"/>
      <family val="2"/>
      <scheme val="minor"/>
    </font>
    <font>
      <b/>
      <sz val="12"/>
      <color theme="1"/>
      <name val="Calibri"/>
      <family val="2"/>
      <scheme val="minor"/>
    </font>
    <font>
      <sz val="12"/>
      <color rgb="FF000000"/>
      <name val="Calibri"/>
      <family val="2"/>
    </font>
    <font>
      <u/>
      <sz val="12"/>
      <color rgb="FF0000FF"/>
      <name val="Calibri"/>
      <family val="2"/>
    </font>
    <font>
      <b/>
      <i/>
      <sz val="12"/>
      <color rgb="FF000000"/>
      <name val="Calibri"/>
      <family val="2"/>
    </font>
    <font>
      <b/>
      <sz val="12"/>
      <color rgb="FF000000"/>
      <name val="Calibri"/>
      <family val="2"/>
    </font>
    <font>
      <b/>
      <sz val="12"/>
      <color rgb="FF000000"/>
      <name val="Calibri"/>
      <family val="2"/>
      <scheme val="minor"/>
    </font>
    <font>
      <b/>
      <sz val="11"/>
      <color rgb="FF000000"/>
      <name val="Calibri"/>
      <family val="2"/>
    </font>
    <font>
      <b/>
      <sz val="14"/>
      <color theme="1"/>
      <name val="Calibri"/>
      <family val="2"/>
      <scheme val="minor"/>
    </font>
    <font>
      <b/>
      <sz val="16"/>
      <color theme="1"/>
      <name val="Calibri"/>
      <family val="2"/>
      <scheme val="minor"/>
    </font>
    <font>
      <sz val="16"/>
      <color theme="1"/>
      <name val="Calibri"/>
      <family val="2"/>
      <scheme val="minor"/>
    </font>
    <font>
      <sz val="11"/>
      <color rgb="FF000000"/>
      <name val="Calibri"/>
      <family val="2"/>
      <scheme val="minor"/>
    </font>
    <font>
      <b/>
      <sz val="14"/>
      <color rgb="FF000000"/>
      <name val="Calibri"/>
      <family val="2"/>
    </font>
    <font>
      <sz val="10"/>
      <color rgb="FF000000"/>
      <name val="Arial"/>
      <family val="2"/>
    </font>
    <font>
      <sz val="12"/>
      <name val="Calibri"/>
      <family val="2"/>
    </font>
    <font>
      <b/>
      <sz val="14"/>
      <color theme="1"/>
      <name val="Calibri (Body)_x0000_"/>
    </font>
    <font>
      <b/>
      <sz val="14"/>
      <color rgb="FF000000"/>
      <name val="Calibri (Body)_x0000_"/>
    </font>
    <font>
      <b/>
      <sz val="10"/>
      <color rgb="FF000000"/>
      <name val="Calibri"/>
      <family val="2"/>
      <scheme val="minor"/>
    </font>
    <font>
      <sz val="14"/>
      <color theme="1"/>
      <name val="Calibri"/>
      <family val="2"/>
      <scheme val="minor"/>
    </font>
    <font>
      <sz val="14"/>
      <color theme="1"/>
      <name val="Calibri (Body)_x0000_"/>
    </font>
    <font>
      <u/>
      <sz val="12"/>
      <color rgb="FF0070C0"/>
      <name val="Calibri"/>
      <family val="2"/>
    </font>
    <font>
      <b/>
      <sz val="11"/>
      <color theme="1"/>
      <name val="Calibri"/>
      <family val="2"/>
      <scheme val="minor"/>
    </font>
    <font>
      <b/>
      <sz val="14"/>
      <color theme="1"/>
      <name val="Calibri"/>
      <family val="2"/>
    </font>
    <font>
      <sz val="11"/>
      <color theme="1"/>
      <name val="Calibri"/>
      <family val="2"/>
    </font>
    <font>
      <sz val="10"/>
      <color rgb="FF000000"/>
      <name val="Calibri"/>
      <family val="2"/>
    </font>
    <font>
      <sz val="11"/>
      <color theme="1"/>
      <name val="Calibri"/>
      <family val="2"/>
      <scheme val="minor"/>
    </font>
    <font>
      <sz val="11"/>
      <color rgb="FF000000"/>
      <name val="Calibri"/>
      <family val="2"/>
    </font>
    <font>
      <i/>
      <sz val="11"/>
      <color rgb="FF000000"/>
      <name val="Calibri"/>
      <family val="2"/>
    </font>
    <font>
      <i/>
      <sz val="11"/>
      <name val="Calibri"/>
      <family val="2"/>
    </font>
    <font>
      <sz val="11"/>
      <color rgb="FF000000"/>
      <name val="Arial"/>
      <family val="2"/>
    </font>
    <font>
      <sz val="12"/>
      <color theme="1"/>
      <name val="Calibri"/>
      <family val="2"/>
    </font>
    <font>
      <b/>
      <sz val="12"/>
      <color theme="1"/>
      <name val="Calibri"/>
      <family val="2"/>
    </font>
    <font>
      <strike/>
      <sz val="12"/>
      <color rgb="FF000000"/>
      <name val="Calibri"/>
      <family val="2"/>
    </font>
    <font>
      <b/>
      <sz val="16"/>
      <color rgb="FF000000"/>
      <name val="Calibri"/>
      <family val="2"/>
    </font>
    <font>
      <sz val="11"/>
      <color theme="1"/>
      <name val="Calibri (Body)_x0000_"/>
    </font>
    <font>
      <u/>
      <sz val="11"/>
      <color rgb="FF0070C0"/>
      <name val="Calibri (Body)_x0000_"/>
    </font>
    <font>
      <b/>
      <sz val="14"/>
      <color rgb="FF000000"/>
      <name val="Calibri"/>
      <family val="2"/>
      <scheme val="minor"/>
    </font>
    <font>
      <sz val="14"/>
      <color rgb="FF000000"/>
      <name val="Arial"/>
      <family val="2"/>
    </font>
    <font>
      <sz val="14"/>
      <name val="Calibri"/>
      <family val="2"/>
    </font>
    <font>
      <b/>
      <sz val="18"/>
      <color theme="1"/>
      <name val="Calibri"/>
      <family val="2"/>
      <scheme val="minor"/>
    </font>
    <font>
      <b/>
      <sz val="11"/>
      <color rgb="FF000000"/>
      <name val="Calibri"/>
      <family val="2"/>
      <scheme val="minor"/>
    </font>
    <font>
      <b/>
      <sz val="11"/>
      <color theme="1"/>
      <name val="Calibri"/>
      <family val="2"/>
    </font>
    <font>
      <sz val="9"/>
      <color rgb="FFFF0000"/>
      <name val="Calibri"/>
      <family val="2"/>
      <scheme val="minor"/>
    </font>
    <font>
      <sz val="10"/>
      <name val="Arial"/>
      <family val="2"/>
    </font>
  </fonts>
  <fills count="28">
    <fill>
      <patternFill patternType="none"/>
    </fill>
    <fill>
      <patternFill patternType="gray125"/>
    </fill>
    <fill>
      <patternFill patternType="solid">
        <fgColor rgb="FF92D050"/>
        <bgColor rgb="FF92D050"/>
      </patternFill>
    </fill>
    <fill>
      <patternFill patternType="solid">
        <fgColor theme="8" tint="0.79998168889431442"/>
        <bgColor indexed="64"/>
      </patternFill>
    </fill>
    <fill>
      <patternFill patternType="solid">
        <fgColor theme="8" tint="0.79998168889431442"/>
        <bgColor rgb="FFFFFFFF"/>
      </patternFill>
    </fill>
    <fill>
      <patternFill patternType="solid">
        <fgColor rgb="FF92D050"/>
        <bgColor rgb="FF000000"/>
      </patternFill>
    </fill>
    <fill>
      <patternFill patternType="solid">
        <fgColor theme="9"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FF00"/>
        <bgColor indexed="64"/>
      </patternFill>
    </fill>
    <fill>
      <patternFill patternType="solid">
        <fgColor theme="8" tint="0.79998168889431442"/>
        <bgColor rgb="FFB6DDE8"/>
      </patternFill>
    </fill>
    <fill>
      <patternFill patternType="solid">
        <fgColor rgb="FFFFC000"/>
        <bgColor indexed="64"/>
      </patternFill>
    </fill>
    <fill>
      <patternFill patternType="solid">
        <fgColor rgb="FFFFFF99"/>
        <bgColor indexed="64"/>
      </patternFill>
    </fill>
    <fill>
      <patternFill patternType="solid">
        <fgColor rgb="FFFFFF99"/>
        <bgColor rgb="FFFFE599"/>
      </patternFill>
    </fill>
    <fill>
      <patternFill patternType="solid">
        <fgColor rgb="FFFFFF00"/>
        <bgColor rgb="FF92D050"/>
      </patternFill>
    </fill>
    <fill>
      <patternFill patternType="solid">
        <fgColor rgb="FF00B0F0"/>
        <bgColor indexed="64"/>
      </patternFill>
    </fill>
    <fill>
      <patternFill patternType="solid">
        <fgColor rgb="FF00B050"/>
        <bgColor rgb="FF000000"/>
      </patternFill>
    </fill>
    <fill>
      <patternFill patternType="solid">
        <fgColor rgb="FF00B0F0"/>
        <bgColor rgb="FF000000"/>
      </patternFill>
    </fill>
    <fill>
      <patternFill patternType="solid">
        <fgColor rgb="FFFFD966"/>
        <bgColor rgb="FFFFD966"/>
      </patternFill>
    </fill>
    <fill>
      <patternFill patternType="solid">
        <fgColor rgb="FFA4C2F4"/>
        <bgColor rgb="FFA4C2F4"/>
      </patternFill>
    </fill>
    <fill>
      <patternFill patternType="solid">
        <fgColor rgb="FFB6D7A8"/>
        <bgColor rgb="FFB6D7A8"/>
      </patternFill>
    </fill>
    <fill>
      <patternFill patternType="solid">
        <fgColor rgb="FFD5A6BD"/>
        <bgColor rgb="FFD5A6BD"/>
      </patternFill>
    </fill>
    <fill>
      <patternFill patternType="solid">
        <fgColor rgb="FFFFC000"/>
        <bgColor rgb="FF000000"/>
      </patternFill>
    </fill>
    <fill>
      <patternFill patternType="solid">
        <fgColor theme="4" tint="0.79998168889431442"/>
        <bgColor rgb="FF92D050"/>
      </patternFill>
    </fill>
    <fill>
      <patternFill patternType="solid">
        <fgColor rgb="FFFFC000"/>
        <bgColor rgb="FF92D050"/>
      </patternFill>
    </fill>
    <fill>
      <patternFill patternType="solid">
        <fgColor theme="9" tint="0.79998168889431442"/>
        <bgColor indexed="64"/>
      </patternFill>
    </fill>
    <fill>
      <patternFill patternType="solid">
        <fgColor rgb="FF92D050"/>
        <bgColor indexed="64"/>
      </patternFill>
    </fill>
    <fill>
      <patternFill patternType="solid">
        <fgColor theme="0"/>
        <bgColor indexed="64"/>
      </patternFill>
    </fill>
  </fills>
  <borders count="23">
    <border>
      <left/>
      <right/>
      <top/>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style="thin">
        <color rgb="FF000000"/>
      </left>
      <right style="thin">
        <color rgb="FF000000"/>
      </right>
      <top style="thin">
        <color rgb="FF000000"/>
      </top>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s>
  <cellStyleXfs count="3">
    <xf numFmtId="0" fontId="0" fillId="0" borderId="0"/>
    <xf numFmtId="0" fontId="14" fillId="0" borderId="0"/>
    <xf numFmtId="9" fontId="1" fillId="0" borderId="0" applyFont="0" applyFill="0" applyBorder="0" applyAlignment="0" applyProtection="0"/>
  </cellStyleXfs>
  <cellXfs count="264">
    <xf numFmtId="0" fontId="0" fillId="0" borderId="0" xfId="0"/>
    <xf numFmtId="0" fontId="0" fillId="0" borderId="0" xfId="0" applyAlignment="1">
      <alignment vertical="center"/>
    </xf>
    <xf numFmtId="0" fontId="0" fillId="0" borderId="0" xfId="0" applyFont="1" applyAlignment="1">
      <alignment vertical="center"/>
    </xf>
    <xf numFmtId="0" fontId="0" fillId="0" borderId="2" xfId="0" applyBorder="1" applyAlignment="1">
      <alignment horizontal="center" vertical="center"/>
    </xf>
    <xf numFmtId="0" fontId="0" fillId="0" borderId="8" xfId="0" applyBorder="1" applyAlignment="1">
      <alignment horizontal="center" vertical="center"/>
    </xf>
    <xf numFmtId="0" fontId="0" fillId="0" borderId="0" xfId="0" applyBorder="1" applyAlignment="1">
      <alignment horizontal="center" vertical="center"/>
    </xf>
    <xf numFmtId="0" fontId="0" fillId="0" borderId="10" xfId="0" applyBorder="1" applyAlignment="1">
      <alignment horizontal="center" vertical="center"/>
    </xf>
    <xf numFmtId="0" fontId="0" fillId="0" borderId="3" xfId="0" applyBorder="1" applyAlignment="1">
      <alignment horizontal="center" vertical="center"/>
    </xf>
    <xf numFmtId="0" fontId="0" fillId="0" borderId="12" xfId="0" applyBorder="1" applyAlignment="1">
      <alignment horizontal="center" vertical="center"/>
    </xf>
    <xf numFmtId="0" fontId="7" fillId="5" borderId="0"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center" vertical="center" wrapText="1"/>
    </xf>
    <xf numFmtId="0" fontId="2" fillId="9" borderId="1" xfId="0" applyFont="1" applyFill="1" applyBorder="1" applyAlignment="1">
      <alignment horizontal="center" vertical="center" wrapText="1"/>
    </xf>
    <xf numFmtId="0" fontId="0" fillId="0" borderId="1" xfId="0" applyBorder="1" applyAlignment="1">
      <alignment vertical="center" wrapText="1"/>
    </xf>
    <xf numFmtId="0" fontId="0" fillId="3" borderId="1" xfId="0" applyFill="1" applyBorder="1" applyAlignment="1">
      <alignment vertical="center" wrapText="1"/>
    </xf>
    <xf numFmtId="0" fontId="0" fillId="0" borderId="0" xfId="0" applyAlignment="1" applyProtection="1">
      <alignment wrapText="1"/>
    </xf>
    <xf numFmtId="0" fontId="2" fillId="0" borderId="1" xfId="0" applyFont="1" applyBorder="1" applyAlignment="1" applyProtection="1">
      <alignment vertical="top" wrapText="1"/>
    </xf>
    <xf numFmtId="0" fontId="0" fillId="0" borderId="1" xfId="0" applyFont="1" applyBorder="1" applyAlignment="1" applyProtection="1">
      <alignment horizontal="left" vertical="top" wrapText="1"/>
    </xf>
    <xf numFmtId="0" fontId="0" fillId="3" borderId="1" xfId="0" applyFont="1" applyFill="1" applyBorder="1" applyAlignment="1" applyProtection="1">
      <alignment vertical="top" wrapText="1"/>
    </xf>
    <xf numFmtId="0" fontId="0" fillId="3" borderId="4" xfId="0" applyFill="1" applyBorder="1" applyAlignment="1">
      <alignment horizontal="center" vertical="center"/>
    </xf>
    <xf numFmtId="0" fontId="0" fillId="3" borderId="5" xfId="0" applyFill="1" applyBorder="1" applyAlignment="1">
      <alignment horizontal="center" vertical="center"/>
    </xf>
    <xf numFmtId="0" fontId="0" fillId="3" borderId="6" xfId="0" applyFill="1" applyBorder="1" applyAlignment="1">
      <alignment horizontal="center" vertical="center"/>
    </xf>
    <xf numFmtId="0" fontId="9" fillId="9" borderId="0" xfId="0" applyFont="1" applyFill="1" applyAlignment="1">
      <alignment horizontal="left" vertical="center" wrapText="1"/>
    </xf>
    <xf numFmtId="0" fontId="6" fillId="0" borderId="1" xfId="0" applyFont="1" applyBorder="1" applyAlignment="1">
      <alignment vertical="center" wrapText="1"/>
    </xf>
    <xf numFmtId="0" fontId="12" fillId="0" borderId="1" xfId="0" applyFont="1" applyBorder="1" applyAlignment="1">
      <alignment vertical="center" wrapText="1"/>
    </xf>
    <xf numFmtId="0" fontId="0" fillId="3" borderId="1" xfId="0" applyFill="1" applyBorder="1" applyAlignment="1">
      <alignment horizontal="center" vertical="center" wrapText="1"/>
    </xf>
    <xf numFmtId="0" fontId="1" fillId="11" borderId="0" xfId="0" applyFont="1" applyFill="1" applyBorder="1" applyAlignment="1">
      <alignment horizontal="left" vertical="center" wrapText="1"/>
    </xf>
    <xf numFmtId="0" fontId="0" fillId="12" borderId="1" xfId="0" applyFill="1" applyBorder="1" applyAlignment="1">
      <alignment vertical="center" wrapText="1"/>
    </xf>
    <xf numFmtId="0" fontId="0" fillId="0" borderId="1" xfId="0" applyBorder="1" applyAlignment="1">
      <alignment horizontal="center" vertical="center" wrapText="1"/>
    </xf>
    <xf numFmtId="0" fontId="2" fillId="12" borderId="1" xfId="0" applyFont="1" applyFill="1" applyBorder="1" applyAlignment="1">
      <alignment horizontal="center" vertical="center" wrapText="1"/>
    </xf>
    <xf numFmtId="0" fontId="0" fillId="0" borderId="0" xfId="0" applyBorder="1" applyAlignment="1">
      <alignment vertical="center" wrapText="1"/>
    </xf>
    <xf numFmtId="0" fontId="8" fillId="0" borderId="1" xfId="0" applyFont="1" applyBorder="1" applyAlignment="1">
      <alignment vertical="center" wrapText="1"/>
    </xf>
    <xf numFmtId="0" fontId="2" fillId="0" borderId="0" xfId="0" applyFont="1" applyAlignment="1">
      <alignment horizontal="center" vertical="center" wrapText="1"/>
    </xf>
    <xf numFmtId="0" fontId="16" fillId="9" borderId="1" xfId="0" applyFont="1" applyFill="1" applyBorder="1" applyAlignment="1">
      <alignment horizontal="center" vertical="center" wrapText="1"/>
    </xf>
    <xf numFmtId="0" fontId="17" fillId="2" borderId="1" xfId="0" applyFont="1" applyFill="1" applyBorder="1" applyAlignment="1">
      <alignment horizontal="center" vertical="center" wrapText="1"/>
    </xf>
    <xf numFmtId="0" fontId="18" fillId="2" borderId="1" xfId="0" applyFont="1" applyFill="1" applyBorder="1" applyAlignment="1">
      <alignment vertical="center" wrapText="1"/>
    </xf>
    <xf numFmtId="0" fontId="2" fillId="0" borderId="1" xfId="0" applyFont="1" applyBorder="1" applyAlignment="1">
      <alignment vertical="center" wrapText="1"/>
    </xf>
    <xf numFmtId="0" fontId="2" fillId="0" borderId="1" xfId="0" applyFont="1" applyBorder="1" applyAlignment="1" applyProtection="1">
      <alignment vertical="center" wrapText="1"/>
    </xf>
    <xf numFmtId="0" fontId="0" fillId="0" borderId="0" xfId="0" applyAlignment="1" applyProtection="1">
      <alignment vertical="center" wrapText="1"/>
    </xf>
    <xf numFmtId="0" fontId="0" fillId="0" borderId="1" xfId="0" applyFont="1" applyBorder="1" applyAlignment="1" applyProtection="1">
      <alignment horizontal="left" vertical="center" wrapText="1"/>
    </xf>
    <xf numFmtId="0" fontId="9" fillId="0" borderId="1" xfId="0" applyFont="1" applyBorder="1" applyAlignment="1" applyProtection="1">
      <alignment vertical="center" wrapText="1"/>
    </xf>
    <xf numFmtId="0" fontId="6" fillId="10" borderId="1" xfId="0" applyFont="1" applyFill="1" applyBorder="1" applyAlignment="1">
      <alignment vertical="center"/>
    </xf>
    <xf numFmtId="0" fontId="3" fillId="0" borderId="1" xfId="0" applyFont="1" applyBorder="1" applyAlignment="1">
      <alignment vertical="center"/>
    </xf>
    <xf numFmtId="0" fontId="5" fillId="0" borderId="1" xfId="0" applyFont="1" applyBorder="1" applyAlignment="1">
      <alignment vertical="center" wrapText="1"/>
    </xf>
    <xf numFmtId="0" fontId="0" fillId="0" borderId="0" xfId="0" applyFont="1" applyAlignment="1" applyProtection="1">
      <alignment vertical="center" wrapText="1"/>
    </xf>
    <xf numFmtId="0" fontId="3" fillId="0" borderId="1" xfId="0" applyFont="1" applyBorder="1" applyAlignment="1" applyProtection="1">
      <alignment vertical="center" wrapText="1"/>
    </xf>
    <xf numFmtId="0" fontId="3" fillId="0" borderId="1" xfId="0" applyFont="1" applyFill="1" applyBorder="1" applyAlignment="1" applyProtection="1">
      <alignment horizontal="left" vertical="center" wrapText="1"/>
    </xf>
    <xf numFmtId="0" fontId="4" fillId="0" borderId="1" xfId="0" applyFont="1" applyFill="1" applyBorder="1" applyAlignment="1" applyProtection="1">
      <alignment horizontal="left" vertical="center" wrapText="1"/>
    </xf>
    <xf numFmtId="0" fontId="0" fillId="0" borderId="0" xfId="0" applyBorder="1" applyAlignment="1" applyProtection="1">
      <alignment vertical="center" wrapText="1"/>
    </xf>
    <xf numFmtId="0" fontId="0" fillId="0" borderId="0" xfId="0" applyFont="1" applyFill="1" applyAlignment="1" applyProtection="1">
      <alignment vertical="center" wrapText="1"/>
    </xf>
    <xf numFmtId="0" fontId="0" fillId="0" borderId="1" xfId="0" applyFont="1" applyFill="1" applyBorder="1" applyAlignment="1" applyProtection="1">
      <alignment vertical="center" wrapText="1"/>
    </xf>
    <xf numFmtId="0" fontId="19" fillId="0" borderId="1" xfId="0" applyFont="1" applyBorder="1" applyAlignment="1" applyProtection="1">
      <alignment horizontal="left" vertical="center" wrapText="1"/>
    </xf>
    <xf numFmtId="0" fontId="0" fillId="0" borderId="0" xfId="0" applyAlignment="1" applyProtection="1">
      <alignment vertical="center" wrapText="1"/>
      <protection locked="0"/>
    </xf>
    <xf numFmtId="0" fontId="0" fillId="3" borderId="1" xfId="0" applyFill="1" applyBorder="1" applyAlignment="1" applyProtection="1">
      <alignment vertical="center" wrapText="1"/>
      <protection locked="0"/>
    </xf>
    <xf numFmtId="0" fontId="0" fillId="0" borderId="1" xfId="0" applyBorder="1" applyAlignment="1" applyProtection="1">
      <alignment horizontal="center" vertical="center" wrapText="1"/>
      <protection locked="0"/>
    </xf>
    <xf numFmtId="0" fontId="10" fillId="26" borderId="1" xfId="0" applyFont="1" applyFill="1" applyBorder="1" applyAlignment="1" applyProtection="1">
      <alignment horizontal="center" vertical="center" wrapText="1"/>
      <protection locked="0"/>
    </xf>
    <xf numFmtId="0" fontId="3" fillId="3" borderId="1" xfId="0" applyFont="1" applyFill="1" applyBorder="1" applyAlignment="1" applyProtection="1">
      <alignment horizontal="left" vertical="center" wrapText="1"/>
      <protection locked="0"/>
    </xf>
    <xf numFmtId="0" fontId="4" fillId="3" borderId="1" xfId="0" applyFont="1" applyFill="1" applyBorder="1" applyAlignment="1" applyProtection="1">
      <alignment horizontal="left" vertical="center" wrapText="1"/>
      <protection locked="0"/>
    </xf>
    <xf numFmtId="0" fontId="3" fillId="4" borderId="1" xfId="0" applyFont="1" applyFill="1" applyBorder="1" applyAlignment="1" applyProtection="1">
      <alignment horizontal="left" vertical="center" wrapText="1"/>
      <protection locked="0"/>
    </xf>
    <xf numFmtId="0" fontId="0" fillId="0" borderId="0" xfId="0" applyAlignment="1" applyProtection="1">
      <alignment horizontal="center" vertical="center" wrapText="1"/>
    </xf>
    <xf numFmtId="0" fontId="2" fillId="9" borderId="1" xfId="0" applyFont="1" applyFill="1" applyBorder="1" applyAlignment="1">
      <alignment vertical="center"/>
    </xf>
    <xf numFmtId="0" fontId="6" fillId="10" borderId="1" xfId="0" applyFont="1" applyFill="1" applyBorder="1" applyAlignment="1">
      <alignment horizontal="center" vertical="center"/>
    </xf>
    <xf numFmtId="0" fontId="0" fillId="0" borderId="1" xfId="0" applyFill="1" applyBorder="1" applyAlignment="1">
      <alignment wrapText="1"/>
    </xf>
    <xf numFmtId="0" fontId="0" fillId="0" borderId="1" xfId="0" applyFill="1" applyBorder="1" applyAlignment="1">
      <alignment horizontal="left" vertical="top" wrapText="1"/>
    </xf>
    <xf numFmtId="0" fontId="2" fillId="0" borderId="1" xfId="0" applyFont="1" applyBorder="1" applyAlignment="1">
      <alignment vertical="center"/>
    </xf>
    <xf numFmtId="0" fontId="0" fillId="3" borderId="15" xfId="0" applyFill="1" applyBorder="1" applyAlignment="1" applyProtection="1">
      <alignment vertical="center" wrapText="1"/>
      <protection locked="0"/>
    </xf>
    <xf numFmtId="0" fontId="0" fillId="0" borderId="15" xfId="0" applyBorder="1" applyAlignment="1" applyProtection="1">
      <alignment horizontal="center" vertical="center" wrapText="1"/>
      <protection locked="0"/>
    </xf>
    <xf numFmtId="0" fontId="17" fillId="23" borderId="1" xfId="0" applyFont="1" applyFill="1" applyBorder="1" applyAlignment="1" applyProtection="1">
      <alignment horizontal="center" vertical="center" wrapText="1"/>
      <protection locked="0"/>
    </xf>
    <xf numFmtId="0" fontId="18" fillId="23" borderId="1" xfId="0" applyFont="1" applyFill="1" applyBorder="1" applyAlignment="1" applyProtection="1">
      <alignment vertical="center" wrapText="1"/>
      <protection locked="0"/>
    </xf>
    <xf numFmtId="0" fontId="17" fillId="24" borderId="1" xfId="0" applyFont="1" applyFill="1" applyBorder="1" applyAlignment="1" applyProtection="1">
      <alignment horizontal="center" vertical="center" wrapText="1"/>
      <protection locked="0"/>
    </xf>
    <xf numFmtId="0" fontId="26" fillId="3" borderId="1" xfId="0" applyFont="1" applyFill="1" applyBorder="1" applyAlignment="1" applyProtection="1">
      <alignment horizontal="center" vertical="center" wrapText="1"/>
      <protection locked="0"/>
    </xf>
    <xf numFmtId="0" fontId="0" fillId="3" borderId="1" xfId="0" applyFont="1" applyFill="1" applyBorder="1" applyAlignment="1" applyProtection="1">
      <alignment horizontal="center" vertical="center" wrapText="1"/>
      <protection locked="0"/>
    </xf>
    <xf numFmtId="0" fontId="0" fillId="0" borderId="0" xfId="0" applyAlignment="1" applyProtection="1">
      <alignment horizontal="center" vertical="center" wrapText="1"/>
      <protection locked="0"/>
    </xf>
    <xf numFmtId="0" fontId="0" fillId="0" borderId="0" xfId="0" applyAlignment="1" applyProtection="1">
      <alignment horizontal="left" vertical="center" wrapText="1"/>
      <protection locked="0"/>
    </xf>
    <xf numFmtId="0" fontId="9" fillId="9" borderId="1" xfId="0" applyFont="1" applyFill="1" applyBorder="1" applyAlignment="1" applyProtection="1">
      <alignment horizontal="center" vertical="center" wrapText="1"/>
      <protection locked="0"/>
    </xf>
    <xf numFmtId="0" fontId="2" fillId="26" borderId="1" xfId="0" applyFont="1" applyFill="1" applyBorder="1" applyAlignment="1" applyProtection="1">
      <alignment horizontal="center" vertical="center" wrapText="1"/>
      <protection locked="0"/>
    </xf>
    <xf numFmtId="0" fontId="2" fillId="0" borderId="0" xfId="0" applyFont="1" applyAlignment="1" applyProtection="1">
      <alignment horizontal="center" vertical="center" wrapText="1"/>
      <protection locked="0"/>
    </xf>
    <xf numFmtId="0" fontId="18" fillId="23" borderId="1" xfId="0" applyFont="1" applyFill="1" applyBorder="1" applyAlignment="1" applyProtection="1">
      <alignment horizontal="center" vertical="center" wrapText="1"/>
      <protection locked="0"/>
    </xf>
    <xf numFmtId="0" fontId="0" fillId="3" borderId="1" xfId="0" applyFill="1" applyBorder="1" applyAlignment="1" applyProtection="1">
      <alignment horizontal="center" vertical="center" wrapText="1"/>
      <protection locked="0"/>
    </xf>
    <xf numFmtId="0" fontId="0" fillId="0" borderId="1" xfId="0" applyBorder="1" applyAlignment="1" applyProtection="1">
      <alignment horizontal="left" vertical="center" wrapText="1"/>
      <protection locked="0"/>
    </xf>
    <xf numFmtId="0" fontId="0" fillId="3" borderId="1" xfId="0" applyFill="1" applyBorder="1" applyAlignment="1" applyProtection="1">
      <alignment horizontal="left" vertical="center" wrapText="1"/>
      <protection locked="0"/>
    </xf>
    <xf numFmtId="0" fontId="0" fillId="0" borderId="0" xfId="0" applyAlignment="1" applyProtection="1">
      <alignment vertical="center"/>
      <protection locked="0"/>
    </xf>
    <xf numFmtId="0" fontId="0" fillId="0" borderId="0" xfId="0" applyAlignment="1" applyProtection="1">
      <alignment horizontal="left" vertical="center"/>
      <protection locked="0"/>
    </xf>
    <xf numFmtId="0" fontId="0" fillId="0" borderId="0" xfId="0" applyBorder="1" applyAlignment="1" applyProtection="1">
      <alignment horizontal="center" vertical="center" wrapText="1"/>
      <protection locked="0"/>
    </xf>
    <xf numFmtId="0" fontId="0" fillId="0" borderId="0" xfId="0" applyBorder="1" applyAlignment="1" applyProtection="1">
      <alignment horizontal="left" vertical="center" wrapText="1"/>
      <protection locked="0"/>
    </xf>
    <xf numFmtId="0" fontId="0" fillId="0" borderId="15" xfId="0" applyBorder="1" applyAlignment="1" applyProtection="1">
      <alignment horizontal="left" vertical="center" wrapText="1"/>
      <protection locked="0"/>
    </xf>
    <xf numFmtId="0" fontId="0" fillId="3" borderId="15" xfId="0" applyFill="1" applyBorder="1" applyAlignment="1" applyProtection="1">
      <alignment horizontal="left" vertical="center" wrapText="1"/>
      <protection locked="0"/>
    </xf>
    <xf numFmtId="0" fontId="0" fillId="0" borderId="0" xfId="0" applyAlignment="1" applyProtection="1">
      <alignment wrapText="1"/>
      <protection locked="0"/>
    </xf>
    <xf numFmtId="0" fontId="0" fillId="0" borderId="0" xfId="0" applyAlignment="1" applyProtection="1">
      <alignment horizontal="left" wrapText="1"/>
      <protection locked="0"/>
    </xf>
    <xf numFmtId="0" fontId="0" fillId="0" borderId="1" xfId="0" applyBorder="1" applyAlignment="1" applyProtection="1">
      <alignment vertical="center" wrapText="1"/>
      <protection locked="0"/>
    </xf>
    <xf numFmtId="0" fontId="34" fillId="2" borderId="1" xfId="0" applyFont="1" applyFill="1" applyBorder="1" applyAlignment="1" applyProtection="1">
      <alignment horizontal="center" vertical="center" wrapText="1"/>
    </xf>
    <xf numFmtId="0" fontId="22" fillId="9" borderId="1" xfId="0" applyFont="1" applyFill="1" applyBorder="1" applyAlignment="1" applyProtection="1">
      <alignment horizontal="left" vertical="center" wrapText="1"/>
    </xf>
    <xf numFmtId="0" fontId="0" fillId="0" borderId="0" xfId="0" applyAlignment="1" applyProtection="1">
      <alignment horizontal="left" vertical="center" wrapText="1"/>
    </xf>
    <xf numFmtId="0" fontId="26" fillId="0" borderId="0" xfId="0" applyFont="1" applyAlignment="1" applyProtection="1">
      <alignment vertical="center" wrapText="1"/>
    </xf>
    <xf numFmtId="0" fontId="0" fillId="0" borderId="0" xfId="0" applyFill="1" applyAlignment="1" applyProtection="1">
      <alignment horizontal="center" vertical="center" wrapText="1"/>
    </xf>
    <xf numFmtId="0" fontId="9" fillId="9" borderId="1" xfId="0" applyFont="1" applyFill="1" applyBorder="1" applyAlignment="1" applyProtection="1">
      <alignment horizontal="left" vertical="center" wrapText="1"/>
    </xf>
    <xf numFmtId="0" fontId="41" fillId="5" borderId="1" xfId="0" applyFont="1" applyFill="1" applyBorder="1" applyAlignment="1" applyProtection="1">
      <alignment horizontal="left" vertical="center" wrapText="1"/>
    </xf>
    <xf numFmtId="0" fontId="23" fillId="16" borderId="0" xfId="0" applyFont="1" applyFill="1" applyBorder="1" applyAlignment="1" applyProtection="1">
      <alignment horizontal="center" vertical="center" wrapText="1"/>
    </xf>
    <xf numFmtId="0" fontId="42" fillId="17" borderId="0" xfId="0" applyFont="1" applyFill="1" applyBorder="1" applyAlignment="1" applyProtection="1">
      <alignment horizontal="center" vertical="center" wrapText="1"/>
    </xf>
    <xf numFmtId="0" fontId="26" fillId="6" borderId="1" xfId="0" applyFont="1" applyFill="1" applyBorder="1" applyAlignment="1" applyProtection="1">
      <alignment horizontal="left" vertical="center" wrapText="1"/>
    </xf>
    <xf numFmtId="164" fontId="0" fillId="0" borderId="1" xfId="0" applyNumberFormat="1" applyBorder="1" applyAlignment="1" applyProtection="1">
      <alignment horizontal="center" vertical="center" wrapText="1"/>
    </xf>
    <xf numFmtId="164" fontId="26" fillId="0" borderId="1" xfId="0" applyNumberFormat="1" applyFont="1" applyBorder="1" applyAlignment="1" applyProtection="1">
      <alignment horizontal="center" vertical="center" wrapText="1"/>
    </xf>
    <xf numFmtId="0" fontId="26" fillId="7" borderId="1" xfId="0" applyFont="1" applyFill="1" applyBorder="1" applyAlignment="1" applyProtection="1">
      <alignment horizontal="left" vertical="center" wrapText="1"/>
    </xf>
    <xf numFmtId="0" fontId="26" fillId="8" borderId="1" xfId="0" applyFont="1" applyFill="1" applyBorder="1" applyAlignment="1" applyProtection="1">
      <alignment horizontal="left" vertical="center" wrapText="1"/>
    </xf>
    <xf numFmtId="0" fontId="22" fillId="15" borderId="1" xfId="0" applyFont="1" applyFill="1" applyBorder="1" applyAlignment="1" applyProtection="1">
      <alignment horizontal="right" vertical="center" wrapText="1"/>
    </xf>
    <xf numFmtId="164" fontId="2" fillId="15" borderId="0" xfId="0" applyNumberFormat="1" applyFont="1" applyFill="1" applyBorder="1" applyAlignment="1" applyProtection="1">
      <alignment horizontal="center" vertical="center" wrapText="1"/>
    </xf>
    <xf numFmtId="164" fontId="22" fillId="15" borderId="0" xfId="0" applyNumberFormat="1" applyFont="1" applyFill="1" applyBorder="1" applyAlignment="1" applyProtection="1">
      <alignment horizontal="center" vertical="center" wrapText="1"/>
    </xf>
    <xf numFmtId="0" fontId="22" fillId="9" borderId="1" xfId="0" applyFont="1" applyFill="1" applyBorder="1" applyAlignment="1" applyProtection="1">
      <alignment horizontal="center" vertical="center" wrapText="1"/>
    </xf>
    <xf numFmtId="0" fontId="9" fillId="9" borderId="1" xfId="0" applyFont="1" applyFill="1" applyBorder="1" applyAlignment="1" applyProtection="1">
      <alignment horizontal="center" vertical="center" wrapText="1"/>
    </xf>
    <xf numFmtId="0" fontId="0" fillId="0" borderId="0" xfId="0" applyAlignment="1" applyProtection="1">
      <alignment vertical="center"/>
    </xf>
    <xf numFmtId="0" fontId="2" fillId="26" borderId="1" xfId="0" applyFont="1" applyFill="1" applyBorder="1" applyAlignment="1" applyProtection="1">
      <alignment horizontal="center" vertical="center" wrapText="1"/>
    </xf>
    <xf numFmtId="0" fontId="0" fillId="0" borderId="0" xfId="0" applyFont="1" applyAlignment="1" applyProtection="1">
      <alignment horizontal="center" vertical="center" wrapText="1"/>
    </xf>
    <xf numFmtId="0" fontId="40" fillId="6" borderId="1" xfId="0" applyFont="1" applyFill="1" applyBorder="1" applyAlignment="1" applyProtection="1">
      <alignment horizontal="center" vertical="center" wrapText="1"/>
    </xf>
    <xf numFmtId="0" fontId="17" fillId="2" borderId="1" xfId="0" applyFont="1" applyFill="1" applyBorder="1" applyAlignment="1" applyProtection="1">
      <alignment horizontal="center" vertical="center" wrapText="1"/>
    </xf>
    <xf numFmtId="0" fontId="13" fillId="23" borderId="1" xfId="0" applyFont="1" applyFill="1" applyBorder="1" applyAlignment="1" applyProtection="1">
      <alignment horizontal="center" vertical="center" wrapText="1"/>
    </xf>
    <xf numFmtId="0" fontId="37" fillId="23" borderId="1" xfId="0" applyFont="1" applyFill="1" applyBorder="1" applyAlignment="1" applyProtection="1">
      <alignment horizontal="center" vertical="center" wrapText="1"/>
    </xf>
    <xf numFmtId="0" fontId="17" fillId="24" borderId="1" xfId="0" applyFont="1" applyFill="1" applyBorder="1" applyAlignment="1" applyProtection="1">
      <alignment horizontal="center" vertical="center" wrapText="1"/>
    </xf>
    <xf numFmtId="0" fontId="17" fillId="2" borderId="13" xfId="0" applyFont="1" applyFill="1" applyBorder="1" applyAlignment="1" applyProtection="1">
      <alignment horizontal="center" vertical="center" wrapText="1"/>
    </xf>
    <xf numFmtId="0" fontId="19" fillId="0" borderId="0" xfId="0" applyFont="1" applyAlignment="1" applyProtection="1">
      <alignment vertical="center" wrapText="1"/>
    </xf>
    <xf numFmtId="0" fontId="0" fillId="0" borderId="15" xfId="0" applyBorder="1" applyAlignment="1" applyProtection="1">
      <alignment vertical="center" wrapText="1"/>
    </xf>
    <xf numFmtId="0" fontId="26" fillId="0" borderId="15" xfId="0" applyFont="1" applyBorder="1" applyAlignment="1" applyProtection="1">
      <alignment vertical="center" wrapText="1"/>
    </xf>
    <xf numFmtId="0" fontId="0" fillId="0" borderId="0" xfId="0" applyAlignment="1" applyProtection="1">
      <alignment horizontal="center" vertical="center"/>
    </xf>
    <xf numFmtId="0" fontId="0" fillId="0" borderId="1" xfId="0" applyBorder="1" applyAlignment="1" applyProtection="1">
      <alignment vertical="center" wrapText="1"/>
    </xf>
    <xf numFmtId="0" fontId="0" fillId="0" borderId="1" xfId="0" applyBorder="1" applyAlignment="1" applyProtection="1">
      <alignment horizontal="center" vertical="center" wrapText="1"/>
    </xf>
    <xf numFmtId="0" fontId="0" fillId="25" borderId="1" xfId="0" applyFill="1" applyBorder="1" applyAlignment="1" applyProtection="1">
      <alignment horizontal="center" vertical="center" wrapText="1"/>
    </xf>
    <xf numFmtId="0" fontId="26" fillId="0" borderId="1" xfId="0" applyFont="1" applyBorder="1" applyAlignment="1" applyProtection="1">
      <alignment vertical="center" wrapText="1"/>
    </xf>
    <xf numFmtId="0" fontId="40" fillId="7" borderId="1" xfId="0" applyFont="1" applyFill="1" applyBorder="1" applyAlignment="1" applyProtection="1">
      <alignment horizontal="center" vertical="center" wrapText="1"/>
    </xf>
    <xf numFmtId="0" fontId="40" fillId="8" borderId="1" xfId="0" applyFont="1" applyFill="1" applyBorder="1" applyAlignment="1" applyProtection="1">
      <alignment horizontal="center" vertical="center" wrapText="1"/>
    </xf>
    <xf numFmtId="0" fontId="2" fillId="0" borderId="0" xfId="0" applyFont="1" applyFill="1" applyAlignment="1" applyProtection="1">
      <alignment horizontal="center" vertical="center" wrapText="1"/>
    </xf>
    <xf numFmtId="0" fontId="26" fillId="0" borderId="0" xfId="0" applyFont="1" applyAlignment="1" applyProtection="1">
      <alignment vertical="center" wrapText="1"/>
      <protection locked="0"/>
    </xf>
    <xf numFmtId="0" fontId="0" fillId="0" borderId="0" xfId="0" applyFill="1" applyAlignment="1" applyProtection="1">
      <alignment vertical="center" wrapText="1"/>
      <protection locked="0"/>
    </xf>
    <xf numFmtId="0" fontId="26" fillId="0" borderId="0" xfId="0" applyFont="1" applyFill="1" applyAlignment="1" applyProtection="1">
      <alignment vertical="center" wrapText="1"/>
      <protection locked="0"/>
    </xf>
    <xf numFmtId="0" fontId="0" fillId="0" borderId="0" xfId="0" applyFill="1" applyAlignment="1" applyProtection="1">
      <alignment horizontal="center" vertical="center" wrapText="1"/>
      <protection locked="0"/>
    </xf>
    <xf numFmtId="0" fontId="7" fillId="5" borderId="0" xfId="0" applyFont="1" applyFill="1" applyBorder="1" applyAlignment="1" applyProtection="1">
      <alignment horizontal="left" vertical="center" wrapText="1"/>
    </xf>
    <xf numFmtId="0" fontId="23" fillId="17" borderId="0" xfId="0" applyFont="1" applyFill="1" applyBorder="1" applyAlignment="1" applyProtection="1">
      <alignment horizontal="center" vertical="center" wrapText="1"/>
    </xf>
    <xf numFmtId="0" fontId="1" fillId="11" borderId="0" xfId="0" applyFont="1" applyFill="1" applyBorder="1" applyAlignment="1" applyProtection="1">
      <alignment horizontal="left" vertical="center" wrapText="1"/>
    </xf>
    <xf numFmtId="0" fontId="22" fillId="15" borderId="0" xfId="0" applyFont="1" applyFill="1" applyBorder="1" applyAlignment="1" applyProtection="1">
      <alignment horizontal="right" vertical="center" wrapText="1"/>
    </xf>
    <xf numFmtId="0" fontId="2" fillId="9" borderId="1" xfId="0" applyFont="1" applyFill="1" applyBorder="1" applyAlignment="1" applyProtection="1">
      <alignment horizontal="center" vertical="center" wrapText="1"/>
    </xf>
    <xf numFmtId="0" fontId="16" fillId="9" borderId="1" xfId="0" applyFont="1" applyFill="1" applyBorder="1" applyAlignment="1" applyProtection="1">
      <alignment horizontal="center" vertical="center" wrapText="1"/>
    </xf>
    <xf numFmtId="0" fontId="18" fillId="23" borderId="1" xfId="0" applyFont="1" applyFill="1" applyBorder="1" applyAlignment="1" applyProtection="1">
      <alignment horizontal="center" vertical="center" wrapText="1"/>
    </xf>
    <xf numFmtId="0" fontId="20" fillId="0" borderId="0" xfId="0" applyFont="1" applyAlignment="1" applyProtection="1">
      <alignment vertical="center" wrapText="1"/>
    </xf>
    <xf numFmtId="0" fontId="0" fillId="12" borderId="15" xfId="0" applyFill="1" applyBorder="1" applyAlignment="1" applyProtection="1">
      <alignment vertical="center" wrapText="1"/>
    </xf>
    <xf numFmtId="0" fontId="0" fillId="12" borderId="1" xfId="0" applyFill="1" applyBorder="1" applyAlignment="1" applyProtection="1">
      <alignment vertical="center" wrapText="1"/>
    </xf>
    <xf numFmtId="0" fontId="2" fillId="0" borderId="0" xfId="0" applyFont="1" applyAlignment="1" applyProtection="1">
      <alignment vertical="center" wrapText="1"/>
    </xf>
    <xf numFmtId="0" fontId="2" fillId="12" borderId="1" xfId="0" applyFont="1" applyFill="1" applyBorder="1" applyAlignment="1" applyProtection="1">
      <alignment horizontal="center" vertical="center" wrapText="1"/>
    </xf>
    <xf numFmtId="0" fontId="8" fillId="0" borderId="1" xfId="0" applyFont="1" applyBorder="1" applyAlignment="1" applyProtection="1">
      <alignment vertical="center" wrapText="1"/>
    </xf>
    <xf numFmtId="0" fontId="0" fillId="0" borderId="0" xfId="0" applyBorder="1" applyAlignment="1" applyProtection="1">
      <alignment horizontal="center" vertical="center" wrapText="1"/>
    </xf>
    <xf numFmtId="0" fontId="6" fillId="0" borderId="1" xfId="0" applyFont="1" applyBorder="1" applyAlignment="1" applyProtection="1">
      <alignment vertical="center" wrapText="1"/>
    </xf>
    <xf numFmtId="0" fontId="12" fillId="0" borderId="1" xfId="0" applyFont="1" applyBorder="1" applyAlignment="1" applyProtection="1">
      <alignment vertical="center" wrapText="1"/>
    </xf>
    <xf numFmtId="0" fontId="37" fillId="5" borderId="0" xfId="0" applyFont="1" applyFill="1" applyBorder="1" applyAlignment="1" applyProtection="1">
      <alignment horizontal="left" vertical="center" wrapText="1"/>
    </xf>
    <xf numFmtId="0" fontId="19" fillId="11" borderId="16" xfId="0" applyFont="1" applyFill="1" applyBorder="1" applyAlignment="1" applyProtection="1">
      <alignment horizontal="left" vertical="center" wrapText="1"/>
    </xf>
    <xf numFmtId="0" fontId="9" fillId="15" borderId="0" xfId="0" applyFont="1" applyFill="1" applyBorder="1" applyAlignment="1" applyProtection="1">
      <alignment horizontal="right" vertical="center" wrapText="1"/>
    </xf>
    <xf numFmtId="164" fontId="2" fillId="15" borderId="1" xfId="0" applyNumberFormat="1" applyFont="1" applyFill="1" applyBorder="1" applyAlignment="1" applyProtection="1">
      <alignment horizontal="center" vertical="center" wrapText="1"/>
    </xf>
    <xf numFmtId="0" fontId="13" fillId="14" borderId="1" xfId="0" applyFont="1" applyFill="1" applyBorder="1" applyAlignment="1" applyProtection="1">
      <alignment horizontal="left" vertical="center" wrapText="1"/>
    </xf>
    <xf numFmtId="0" fontId="13" fillId="2" borderId="1" xfId="0" applyFont="1" applyFill="1" applyBorder="1" applyAlignment="1" applyProtection="1">
      <alignment horizontal="center" vertical="center" wrapText="1"/>
    </xf>
    <xf numFmtId="0" fontId="19" fillId="0" borderId="15" xfId="0" applyFont="1" applyBorder="1" applyAlignment="1" applyProtection="1">
      <alignment vertical="center" wrapText="1"/>
    </xf>
    <xf numFmtId="0" fontId="35" fillId="0" borderId="15" xfId="0" applyFont="1" applyBorder="1" applyAlignment="1" applyProtection="1">
      <alignment vertical="center" wrapText="1"/>
    </xf>
    <xf numFmtId="0" fontId="0" fillId="0" borderId="15" xfId="0" applyFont="1" applyBorder="1" applyAlignment="1" applyProtection="1">
      <alignment horizontal="center" vertical="center" wrapText="1"/>
    </xf>
    <xf numFmtId="0" fontId="35" fillId="0" borderId="15" xfId="0" applyFont="1" applyBorder="1" applyAlignment="1" applyProtection="1">
      <alignment horizontal="left" vertical="center" wrapText="1"/>
    </xf>
    <xf numFmtId="0" fontId="0" fillId="0" borderId="1" xfId="0" applyFont="1" applyBorder="1" applyAlignment="1" applyProtection="1">
      <alignment horizontal="center" vertical="center" wrapText="1"/>
    </xf>
    <xf numFmtId="0" fontId="19" fillId="0" borderId="1" xfId="0" applyFont="1" applyBorder="1" applyAlignment="1" applyProtection="1">
      <alignment vertical="center" wrapText="1"/>
    </xf>
    <xf numFmtId="0" fontId="35" fillId="0" borderId="1" xfId="0" applyFont="1" applyBorder="1" applyAlignment="1" applyProtection="1">
      <alignment vertical="center" wrapText="1"/>
    </xf>
    <xf numFmtId="0" fontId="35" fillId="0" borderId="1" xfId="0" applyFont="1" applyBorder="1" applyAlignment="1" applyProtection="1">
      <alignment horizontal="left" vertical="center" wrapText="1"/>
    </xf>
    <xf numFmtId="0" fontId="35" fillId="0" borderId="0" xfId="0" applyFont="1" applyAlignment="1" applyProtection="1">
      <alignment vertical="center" wrapText="1"/>
    </xf>
    <xf numFmtId="0" fontId="35" fillId="0" borderId="0" xfId="0" applyFont="1" applyAlignment="1" applyProtection="1">
      <alignment horizontal="left" vertical="center" wrapText="1"/>
    </xf>
    <xf numFmtId="0" fontId="13" fillId="14" borderId="18" xfId="0" applyFont="1" applyFill="1" applyBorder="1" applyAlignment="1" applyProtection="1">
      <alignment horizontal="left" vertical="center" wrapText="1"/>
    </xf>
    <xf numFmtId="0" fontId="13" fillId="0" borderId="1" xfId="0" applyFont="1" applyBorder="1" applyAlignment="1" applyProtection="1">
      <alignment vertical="center" wrapText="1"/>
    </xf>
    <xf numFmtId="0" fontId="38" fillId="0" borderId="1" xfId="0" applyFont="1" applyBorder="1" applyAlignment="1" applyProtection="1">
      <alignment vertical="center" wrapText="1"/>
    </xf>
    <xf numFmtId="0" fontId="35" fillId="0" borderId="13" xfId="0" applyFont="1" applyBorder="1" applyAlignment="1" applyProtection="1">
      <alignment vertical="center" wrapText="1"/>
    </xf>
    <xf numFmtId="0" fontId="0" fillId="0" borderId="13" xfId="0" applyFont="1" applyBorder="1" applyAlignment="1" applyProtection="1">
      <alignment horizontal="center" vertical="center" wrapText="1"/>
    </xf>
    <xf numFmtId="0" fontId="35" fillId="0" borderId="13" xfId="0" applyFont="1" applyBorder="1" applyAlignment="1" applyProtection="1">
      <alignment horizontal="left" vertical="center" wrapText="1"/>
    </xf>
    <xf numFmtId="0" fontId="19" fillId="0" borderId="16" xfId="0" applyFont="1" applyBorder="1" applyAlignment="1" applyProtection="1">
      <alignment vertical="center" wrapText="1"/>
    </xf>
    <xf numFmtId="0" fontId="19" fillId="13" borderId="1" xfId="0" applyFont="1" applyFill="1" applyBorder="1" applyAlignment="1" applyProtection="1">
      <alignment vertical="center" wrapText="1"/>
    </xf>
    <xf numFmtId="0" fontId="19" fillId="0" borderId="17" xfId="0" applyFont="1" applyBorder="1" applyAlignment="1" applyProtection="1">
      <alignment vertical="center" wrapText="1"/>
    </xf>
    <xf numFmtId="0" fontId="0" fillId="0" borderId="19" xfId="0" applyFont="1" applyBorder="1" applyAlignment="1" applyProtection="1">
      <alignment horizontal="center" vertical="center" wrapText="1"/>
    </xf>
    <xf numFmtId="0" fontId="35" fillId="0" borderId="19" xfId="0" applyFont="1" applyBorder="1" applyAlignment="1" applyProtection="1">
      <alignment horizontal="left" vertical="center" wrapText="1"/>
    </xf>
    <xf numFmtId="0" fontId="39" fillId="0" borderId="0" xfId="0" applyFont="1" applyAlignment="1" applyProtection="1">
      <alignment vertical="center" wrapText="1"/>
    </xf>
    <xf numFmtId="0" fontId="36" fillId="0" borderId="1" xfId="0" applyFont="1" applyBorder="1" applyAlignment="1" applyProtection="1">
      <alignment vertical="center" wrapText="1"/>
    </xf>
    <xf numFmtId="0" fontId="21" fillId="0" borderId="0" xfId="0" applyFont="1" applyBorder="1" applyAlignment="1" applyProtection="1">
      <alignment horizontal="center" vertical="center" wrapText="1"/>
    </xf>
    <xf numFmtId="0" fontId="36" fillId="0" borderId="0" xfId="0" applyFont="1" applyBorder="1" applyAlignment="1" applyProtection="1">
      <alignment horizontal="left" vertical="center" wrapText="1"/>
    </xf>
    <xf numFmtId="0" fontId="19" fillId="13" borderId="13" xfId="0" applyFont="1" applyFill="1" applyBorder="1" applyAlignment="1" applyProtection="1">
      <alignment vertical="center" wrapText="1"/>
    </xf>
    <xf numFmtId="0" fontId="19" fillId="0" borderId="1" xfId="0" applyFont="1" applyFill="1" applyBorder="1" applyAlignment="1" applyProtection="1">
      <alignment vertical="center" wrapText="1"/>
    </xf>
    <xf numFmtId="0" fontId="35" fillId="0" borderId="1" xfId="0" applyFont="1" applyFill="1" applyBorder="1" applyAlignment="1" applyProtection="1">
      <alignment vertical="center" wrapText="1"/>
    </xf>
    <xf numFmtId="0" fontId="0" fillId="0" borderId="1" xfId="0" applyFont="1" applyFill="1" applyBorder="1" applyAlignment="1" applyProtection="1">
      <alignment horizontal="center" vertical="center" wrapText="1"/>
    </xf>
    <xf numFmtId="0" fontId="35" fillId="0" borderId="1" xfId="0" applyFont="1" applyFill="1" applyBorder="1" applyAlignment="1" applyProtection="1">
      <alignment horizontal="left" vertical="center" wrapText="1"/>
    </xf>
    <xf numFmtId="0" fontId="15" fillId="0" borderId="0" xfId="0" applyFont="1" applyAlignment="1" applyProtection="1">
      <alignment vertical="center" wrapText="1"/>
    </xf>
    <xf numFmtId="0" fontId="0" fillId="25" borderId="15" xfId="0" applyFill="1" applyBorder="1" applyAlignment="1" applyProtection="1">
      <alignment horizontal="center" vertical="center" wrapText="1"/>
    </xf>
    <xf numFmtId="0" fontId="0" fillId="0" borderId="1" xfId="0" applyFont="1" applyBorder="1" applyAlignment="1" applyProtection="1">
      <alignment vertical="center" wrapText="1"/>
    </xf>
    <xf numFmtId="0" fontId="0" fillId="0" borderId="0" xfId="0" applyAlignment="1" applyProtection="1">
      <alignment horizontal="center" wrapText="1"/>
    </xf>
    <xf numFmtId="0" fontId="17" fillId="24" borderId="1" xfId="0" applyFont="1" applyFill="1" applyBorder="1" applyAlignment="1" applyProtection="1">
      <alignment vertical="center" wrapText="1"/>
      <protection locked="0"/>
    </xf>
    <xf numFmtId="0" fontId="13" fillId="23" borderId="13" xfId="0" applyFont="1" applyFill="1" applyBorder="1" applyAlignment="1" applyProtection="1">
      <alignment horizontal="center" vertical="center" wrapText="1"/>
    </xf>
    <xf numFmtId="0" fontId="0" fillId="0" borderId="1" xfId="0" applyBorder="1" applyAlignment="1">
      <alignment vertical="center"/>
    </xf>
    <xf numFmtId="0" fontId="0" fillId="0" borderId="1" xfId="0" applyBorder="1"/>
    <xf numFmtId="0" fontId="0" fillId="0" borderId="21" xfId="0" applyFont="1" applyBorder="1" applyAlignment="1" applyProtection="1">
      <alignment horizontal="center" vertical="center" wrapText="1"/>
    </xf>
    <xf numFmtId="0" fontId="0" fillId="0" borderId="22" xfId="0" applyFont="1" applyBorder="1" applyAlignment="1" applyProtection="1">
      <alignment horizontal="center" vertical="center" wrapText="1"/>
    </xf>
    <xf numFmtId="0" fontId="0" fillId="0" borderId="19" xfId="0" applyFont="1" applyFill="1" applyBorder="1" applyAlignment="1" applyProtection="1">
      <alignment horizontal="center" vertical="center" wrapText="1"/>
    </xf>
    <xf numFmtId="0" fontId="43" fillId="27" borderId="1" xfId="0" applyFont="1" applyFill="1" applyBorder="1" applyAlignment="1">
      <alignment horizontal="left" vertical="center" wrapText="1"/>
    </xf>
    <xf numFmtId="9" fontId="0" fillId="0" borderId="1" xfId="2" applyFont="1" applyFill="1" applyBorder="1"/>
    <xf numFmtId="0" fontId="0" fillId="0" borderId="15" xfId="0" applyBorder="1" applyAlignment="1">
      <alignment vertical="center" wrapText="1"/>
    </xf>
    <xf numFmtId="0" fontId="0" fillId="0" borderId="15" xfId="0" applyBorder="1" applyAlignment="1" applyProtection="1">
      <alignment horizontal="center" vertical="center" wrapText="1"/>
    </xf>
    <xf numFmtId="0" fontId="0" fillId="3" borderId="15" xfId="0" applyFill="1" applyBorder="1" applyAlignment="1" applyProtection="1">
      <alignment horizontal="center" vertical="center" wrapText="1"/>
      <protection locked="0"/>
    </xf>
    <xf numFmtId="0" fontId="0" fillId="0" borderId="15" xfId="0" applyBorder="1" applyAlignment="1" applyProtection="1">
      <alignment vertical="center" wrapText="1"/>
      <protection locked="0"/>
    </xf>
    <xf numFmtId="0" fontId="0" fillId="0" borderId="0" xfId="0" applyAlignment="1" applyProtection="1">
      <alignment horizontal="left" wrapText="1"/>
    </xf>
    <xf numFmtId="0" fontId="1" fillId="11" borderId="1" xfId="0" applyFont="1" applyFill="1" applyBorder="1" applyAlignment="1" applyProtection="1">
      <alignment horizontal="left" vertical="center" wrapText="1"/>
    </xf>
    <xf numFmtId="0" fontId="22" fillId="15" borderId="0" xfId="0" applyFont="1" applyFill="1" applyAlignment="1" applyProtection="1">
      <alignment horizontal="right" vertical="center" wrapText="1"/>
    </xf>
    <xf numFmtId="0" fontId="13" fillId="14" borderId="1" xfId="0" applyFont="1" applyFill="1" applyBorder="1" applyAlignment="1" applyProtection="1">
      <alignment horizontal="center" vertical="center" wrapText="1"/>
    </xf>
    <xf numFmtId="0" fontId="0" fillId="0" borderId="15" xfId="0" applyFont="1" applyBorder="1" applyAlignment="1" applyProtection="1">
      <alignment vertical="center" wrapText="1"/>
    </xf>
    <xf numFmtId="0" fontId="0" fillId="0" borderId="17" xfId="0" applyFont="1" applyBorder="1" applyAlignment="1" applyProtection="1">
      <alignment vertical="center" wrapText="1"/>
    </xf>
    <xf numFmtId="0" fontId="0" fillId="0" borderId="21" xfId="0" applyFont="1" applyBorder="1" applyAlignment="1" applyProtection="1">
      <alignment horizontal="left" vertical="center" wrapText="1"/>
    </xf>
    <xf numFmtId="0" fontId="0" fillId="3" borderId="21" xfId="0" applyFill="1" applyBorder="1" applyAlignment="1" applyProtection="1">
      <alignment horizontal="left" vertical="center" wrapText="1"/>
      <protection locked="0"/>
    </xf>
    <xf numFmtId="0" fontId="0" fillId="0" borderId="16" xfId="0" applyFont="1" applyBorder="1" applyAlignment="1" applyProtection="1">
      <alignment vertical="center" wrapText="1"/>
    </xf>
    <xf numFmtId="0" fontId="0" fillId="0" borderId="19" xfId="0" applyFont="1" applyBorder="1" applyAlignment="1" applyProtection="1">
      <alignment horizontal="left" vertical="center" wrapText="1"/>
    </xf>
    <xf numFmtId="0" fontId="0" fillId="3" borderId="19" xfId="0" applyFill="1" applyBorder="1" applyAlignment="1" applyProtection="1">
      <alignment horizontal="left" vertical="center" wrapText="1"/>
      <protection locked="0"/>
    </xf>
    <xf numFmtId="0" fontId="22" fillId="18" borderId="1" xfId="0" applyFont="1" applyFill="1" applyBorder="1" applyAlignment="1" applyProtection="1">
      <alignment vertical="center" wrapText="1"/>
    </xf>
    <xf numFmtId="0" fontId="22" fillId="19" borderId="1" xfId="0" applyFont="1" applyFill="1" applyBorder="1" applyAlignment="1" applyProtection="1">
      <alignment vertical="center" wrapText="1"/>
    </xf>
    <xf numFmtId="0" fontId="22" fillId="20" borderId="1" xfId="0" applyFont="1" applyFill="1" applyBorder="1" applyAlignment="1" applyProtection="1">
      <alignment vertical="center" wrapText="1"/>
    </xf>
    <xf numFmtId="0" fontId="22" fillId="21" borderId="1" xfId="0" applyFont="1" applyFill="1" applyBorder="1" applyAlignment="1" applyProtection="1">
      <alignment vertical="center" wrapText="1"/>
    </xf>
    <xf numFmtId="0" fontId="0" fillId="18" borderId="1" xfId="0" applyFont="1" applyFill="1" applyBorder="1" applyAlignment="1" applyProtection="1">
      <alignment vertical="center" wrapText="1"/>
    </xf>
    <xf numFmtId="0" fontId="0" fillId="0" borderId="19" xfId="0" applyFont="1" applyBorder="1" applyAlignment="1" applyProtection="1">
      <alignment vertical="center" wrapText="1"/>
    </xf>
    <xf numFmtId="0" fontId="0" fillId="0" borderId="20" xfId="0" applyFont="1" applyBorder="1" applyAlignment="1" applyProtection="1">
      <alignment vertical="center" wrapText="1"/>
    </xf>
    <xf numFmtId="0" fontId="0" fillId="19" borderId="1" xfId="0" applyFont="1" applyFill="1" applyBorder="1" applyAlignment="1" applyProtection="1">
      <alignment vertical="center" wrapText="1"/>
    </xf>
    <xf numFmtId="0" fontId="0" fillId="20" borderId="1" xfId="0" applyFont="1" applyFill="1" applyBorder="1" applyAlignment="1" applyProtection="1">
      <alignment vertical="center" wrapText="1"/>
    </xf>
    <xf numFmtId="0" fontId="0" fillId="21" borderId="1" xfId="0" applyFont="1" applyFill="1" applyBorder="1" applyAlignment="1" applyProtection="1">
      <alignment vertical="center" wrapText="1"/>
    </xf>
    <xf numFmtId="0" fontId="44" fillId="0" borderId="1" xfId="0" applyFont="1" applyBorder="1" applyAlignment="1">
      <alignment horizontal="center" wrapText="1"/>
    </xf>
    <xf numFmtId="0" fontId="0" fillId="0" borderId="0" xfId="0" applyFont="1" applyAlignment="1" applyProtection="1">
      <alignment horizontal="left" vertical="center" wrapText="1"/>
    </xf>
    <xf numFmtId="0" fontId="24" fillId="0" borderId="0" xfId="0" applyFont="1" applyFill="1" applyBorder="1" applyAlignment="1" applyProtection="1">
      <alignment horizontal="center" vertical="center" wrapText="1"/>
    </xf>
    <xf numFmtId="0" fontId="31" fillId="0" borderId="0" xfId="0" applyFont="1" applyFill="1" applyBorder="1" applyAlignment="1" applyProtection="1">
      <alignment vertical="center" wrapText="1"/>
    </xf>
    <xf numFmtId="0" fontId="25" fillId="0" borderId="0" xfId="0" applyFont="1" applyAlignment="1" applyProtection="1">
      <alignment vertical="center" wrapText="1"/>
    </xf>
    <xf numFmtId="0" fontId="25" fillId="0" borderId="0" xfId="0" applyFont="1" applyAlignment="1" applyProtection="1">
      <alignment horizontal="center" vertical="center" wrapText="1"/>
    </xf>
    <xf numFmtId="0" fontId="6" fillId="5" borderId="0" xfId="0" applyFont="1" applyFill="1" applyBorder="1" applyAlignment="1" applyProtection="1">
      <alignment horizontal="left" vertical="center" wrapText="1"/>
    </xf>
    <xf numFmtId="0" fontId="3" fillId="22" borderId="1" xfId="0" applyFont="1" applyFill="1" applyBorder="1" applyAlignment="1" applyProtection="1">
      <alignment horizontal="left" vertical="center" wrapText="1"/>
    </xf>
    <xf numFmtId="0" fontId="6" fillId="17" borderId="0" xfId="0" applyFont="1" applyFill="1" applyBorder="1" applyAlignment="1" applyProtection="1">
      <alignment horizontal="right" vertical="center" wrapText="1"/>
    </xf>
    <xf numFmtId="0" fontId="24" fillId="0" borderId="1" xfId="0" applyFont="1" applyFill="1" applyBorder="1" applyAlignment="1" applyProtection="1">
      <alignment horizontal="left" vertical="center" wrapText="1"/>
    </xf>
    <xf numFmtId="0" fontId="0" fillId="0" borderId="1" xfId="0" applyBorder="1" applyAlignment="1" applyProtection="1">
      <alignment horizontal="left" vertical="center" wrapText="1"/>
    </xf>
    <xf numFmtId="0" fontId="10" fillId="9" borderId="1" xfId="0" applyFont="1" applyFill="1" applyBorder="1" applyAlignment="1" applyProtection="1">
      <alignment horizontal="center" vertical="center" wrapText="1"/>
    </xf>
    <xf numFmtId="0" fontId="32" fillId="0" borderId="15" xfId="0" applyFont="1" applyFill="1" applyBorder="1" applyAlignment="1" applyProtection="1">
      <alignment vertical="center" wrapText="1"/>
    </xf>
    <xf numFmtId="0" fontId="25" fillId="0" borderId="0" xfId="0" applyFont="1" applyAlignment="1" applyProtection="1">
      <alignment horizontal="left" vertical="center" wrapText="1"/>
    </xf>
    <xf numFmtId="0" fontId="26" fillId="0" borderId="1" xfId="0" applyFont="1" applyBorder="1" applyAlignment="1" applyProtection="1">
      <alignment horizontal="center" vertical="center" wrapText="1"/>
    </xf>
    <xf numFmtId="0" fontId="27" fillId="0" borderId="0" xfId="0" applyFont="1" applyAlignment="1" applyProtection="1">
      <alignment horizontal="left" vertical="center" wrapText="1"/>
    </xf>
    <xf numFmtId="0" fontId="27" fillId="0" borderId="0" xfId="0" applyFont="1" applyAlignment="1" applyProtection="1">
      <alignment horizontal="center" vertical="center" wrapText="1"/>
    </xf>
    <xf numFmtId="0" fontId="28" fillId="0" borderId="0" xfId="0" applyFont="1" applyAlignment="1" applyProtection="1">
      <alignment horizontal="left" vertical="center" wrapText="1"/>
    </xf>
    <xf numFmtId="0" fontId="28" fillId="0" borderId="0" xfId="0" applyFont="1" applyAlignment="1" applyProtection="1">
      <alignment horizontal="center" vertical="center" wrapText="1"/>
    </xf>
    <xf numFmtId="0" fontId="24" fillId="11" borderId="0" xfId="0" applyFont="1" applyFill="1" applyBorder="1" applyAlignment="1" applyProtection="1">
      <alignment horizontal="center" vertical="center" wrapText="1"/>
    </xf>
    <xf numFmtId="0" fontId="0" fillId="11" borderId="0" xfId="0" applyFill="1" applyAlignment="1" applyProtection="1">
      <alignment horizontal="center" vertical="center" wrapText="1"/>
    </xf>
    <xf numFmtId="0" fontId="32" fillId="0" borderId="1" xfId="0" applyFont="1" applyFill="1" applyBorder="1" applyAlignment="1" applyProtection="1">
      <alignment vertical="center" wrapText="1"/>
    </xf>
    <xf numFmtId="0" fontId="27" fillId="0" borderId="0" xfId="0" applyFont="1" applyAlignment="1" applyProtection="1">
      <alignment vertical="center" wrapText="1"/>
    </xf>
    <xf numFmtId="0" fontId="26" fillId="0" borderId="0" xfId="0" applyFont="1" applyAlignment="1" applyProtection="1">
      <alignment horizontal="center" vertical="center" wrapText="1"/>
    </xf>
    <xf numFmtId="0" fontId="30" fillId="0" borderId="0" xfId="0" applyFont="1" applyAlignment="1" applyProtection="1">
      <alignment vertical="center" wrapText="1"/>
    </xf>
    <xf numFmtId="0" fontId="30" fillId="0" borderId="0" xfId="0" applyFont="1" applyAlignment="1" applyProtection="1">
      <alignment horizontal="center" vertical="center" wrapText="1"/>
    </xf>
    <xf numFmtId="0" fontId="33" fillId="0" borderId="0" xfId="0" applyFont="1" applyFill="1" applyBorder="1" applyAlignment="1" applyProtection="1">
      <alignment vertical="center" wrapText="1"/>
    </xf>
    <xf numFmtId="0" fontId="32" fillId="0" borderId="0" xfId="0" applyFont="1" applyFill="1" applyBorder="1" applyAlignment="1" applyProtection="1">
      <alignment vertical="center" wrapText="1"/>
    </xf>
    <xf numFmtId="0" fontId="0" fillId="0" borderId="7"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11" fillId="6" borderId="13" xfId="0" applyFont="1" applyFill="1" applyBorder="1" applyAlignment="1" applyProtection="1">
      <alignment horizontal="center" vertical="center" wrapText="1"/>
    </xf>
    <xf numFmtId="0" fontId="11" fillId="6" borderId="14" xfId="0" applyFont="1" applyFill="1" applyBorder="1" applyAlignment="1" applyProtection="1">
      <alignment horizontal="center" vertical="center" wrapText="1"/>
    </xf>
    <xf numFmtId="0" fontId="11" fillId="6" borderId="15" xfId="0" applyFont="1" applyFill="1" applyBorder="1" applyAlignment="1" applyProtection="1">
      <alignment horizontal="center" vertical="center" wrapText="1"/>
    </xf>
    <xf numFmtId="0" fontId="11" fillId="7" borderId="13" xfId="0" applyFont="1" applyFill="1" applyBorder="1" applyAlignment="1" applyProtection="1">
      <alignment horizontal="center" vertical="center" wrapText="1"/>
    </xf>
    <xf numFmtId="0" fontId="11" fillId="7" borderId="14" xfId="0" applyFont="1" applyFill="1" applyBorder="1" applyAlignment="1" applyProtection="1">
      <alignment horizontal="center" vertical="center" wrapText="1"/>
    </xf>
    <xf numFmtId="0" fontId="11" fillId="7" borderId="15" xfId="0" applyFont="1" applyFill="1" applyBorder="1" applyAlignment="1" applyProtection="1">
      <alignment horizontal="center" vertical="center" wrapText="1"/>
    </xf>
    <xf numFmtId="0" fontId="11" fillId="8" borderId="13" xfId="0" applyFont="1" applyFill="1" applyBorder="1" applyAlignment="1" applyProtection="1">
      <alignment horizontal="center" vertical="center" wrapText="1"/>
    </xf>
    <xf numFmtId="0" fontId="11" fillId="8" borderId="15" xfId="0" applyFont="1" applyFill="1" applyBorder="1" applyAlignment="1" applyProtection="1">
      <alignment horizontal="center" vertical="center" wrapText="1"/>
    </xf>
    <xf numFmtId="49" fontId="6" fillId="0" borderId="0" xfId="0" applyNumberFormat="1" applyFont="1" applyAlignment="1">
      <alignment horizontal="left" vertical="center" wrapText="1"/>
    </xf>
    <xf numFmtId="49" fontId="6" fillId="0" borderId="1" xfId="0" applyNumberFormat="1" applyFont="1" applyBorder="1" applyAlignment="1" applyProtection="1">
      <alignment horizontal="left" vertical="center" wrapText="1"/>
    </xf>
  </cellXfs>
  <cellStyles count="3">
    <cellStyle name="Normal" xfId="0" builtinId="0"/>
    <cellStyle name="Normal 2" xfId="1" xr:uid="{85B9A924-43BB-8944-B5B0-9495C5003E95}"/>
    <cellStyle name="Per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3.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6.emf"/><Relationship Id="rId2" Type="http://schemas.openxmlformats.org/officeDocument/2006/relationships/image" Target="../media/image5.emf"/><Relationship Id="rId1" Type="http://schemas.openxmlformats.org/officeDocument/2006/relationships/image" Target="../media/image4.emf"/><Relationship Id="rId4" Type="http://schemas.openxmlformats.org/officeDocument/2006/relationships/image" Target="../media/image7.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xdr:twoCellAnchor editAs="oneCell">
    <xdr:from>
      <xdr:col>0</xdr:col>
      <xdr:colOff>63500</xdr:colOff>
      <xdr:row>27</xdr:row>
      <xdr:rowOff>88900</xdr:rowOff>
    </xdr:from>
    <xdr:to>
      <xdr:col>2</xdr:col>
      <xdr:colOff>1016000</xdr:colOff>
      <xdr:row>31</xdr:row>
      <xdr:rowOff>18471</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500" y="7835900"/>
          <a:ext cx="10058400" cy="74237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63500</xdr:colOff>
          <xdr:row>123</xdr:row>
          <xdr:rowOff>520700</xdr:rowOff>
        </xdr:from>
        <xdr:to>
          <xdr:col>5</xdr:col>
          <xdr:colOff>1181100</xdr:colOff>
          <xdr:row>123</xdr:row>
          <xdr:rowOff>927100</xdr:rowOff>
        </xdr:to>
        <xdr:sp macro="" textlink="">
          <xdr:nvSpPr>
            <xdr:cNvPr id="2049" name="Object 1" hidden="1">
              <a:extLst>
                <a:ext uri="{63B3BB69-23CF-44E3-9099-C40C66FF867C}">
                  <a14:compatExt spid="_x0000_s2049"/>
                </a:ext>
                <a:ext uri="{FF2B5EF4-FFF2-40B4-BE49-F238E27FC236}">
                  <a16:creationId xmlns:a16="http://schemas.microsoft.com/office/drawing/2014/main" id="{00000000-0008-0000-0200-00000108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6</xdr:col>
          <xdr:colOff>38100</xdr:colOff>
          <xdr:row>271</xdr:row>
          <xdr:rowOff>228600</xdr:rowOff>
        </xdr:from>
        <xdr:to>
          <xdr:col>6</xdr:col>
          <xdr:colOff>596900</xdr:colOff>
          <xdr:row>271</xdr:row>
          <xdr:rowOff>1143000</xdr:rowOff>
        </xdr:to>
        <xdr:sp macro="" textlink="">
          <xdr:nvSpPr>
            <xdr:cNvPr id="3073" name="Object 1" hidden="1">
              <a:extLst>
                <a:ext uri="{63B3BB69-23CF-44E3-9099-C40C66FF867C}">
                  <a14:compatExt spid="_x0000_s3073"/>
                </a:ext>
                <a:ext uri="{FF2B5EF4-FFF2-40B4-BE49-F238E27FC236}">
                  <a16:creationId xmlns:a16="http://schemas.microsoft.com/office/drawing/2014/main" id="{00000000-0008-0000-0400-0000010C0000}"/>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editAs="oneCell">
    <xdr:from>
      <xdr:col>4</xdr:col>
      <xdr:colOff>3746500</xdr:colOff>
      <xdr:row>117</xdr:row>
      <xdr:rowOff>3111500</xdr:rowOff>
    </xdr:from>
    <xdr:to>
      <xdr:col>4</xdr:col>
      <xdr:colOff>4699000</xdr:colOff>
      <xdr:row>117</xdr:row>
      <xdr:rowOff>4064000</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a:stretch>
          <a:fillRect/>
        </a:stretch>
      </xdr:blipFill>
      <xdr:spPr>
        <a:xfrm>
          <a:off x="12922250" y="252634750"/>
          <a:ext cx="952500" cy="952500"/>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5</xdr:col>
          <xdr:colOff>25400</xdr:colOff>
          <xdr:row>133</xdr:row>
          <xdr:rowOff>1003300</xdr:rowOff>
        </xdr:from>
        <xdr:to>
          <xdr:col>5</xdr:col>
          <xdr:colOff>546100</xdr:colOff>
          <xdr:row>133</xdr:row>
          <xdr:rowOff>1397000</xdr:rowOff>
        </xdr:to>
        <xdr:sp macro="" textlink="">
          <xdr:nvSpPr>
            <xdr:cNvPr id="7171" name="Object 3" hidden="1">
              <a:extLst>
                <a:ext uri="{63B3BB69-23CF-44E3-9099-C40C66FF867C}">
                  <a14:compatExt spid="_x0000_s7171"/>
                </a:ext>
                <a:ext uri="{FF2B5EF4-FFF2-40B4-BE49-F238E27FC236}">
                  <a16:creationId xmlns:a16="http://schemas.microsoft.com/office/drawing/2014/main" id="{00000000-0008-0000-0600-0000031C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50800</xdr:colOff>
          <xdr:row>135</xdr:row>
          <xdr:rowOff>1028700</xdr:rowOff>
        </xdr:from>
        <xdr:to>
          <xdr:col>5</xdr:col>
          <xdr:colOff>571500</xdr:colOff>
          <xdr:row>135</xdr:row>
          <xdr:rowOff>1422400</xdr:rowOff>
        </xdr:to>
        <xdr:sp macro="" textlink="">
          <xdr:nvSpPr>
            <xdr:cNvPr id="7172" name="Object 4" hidden="1">
              <a:extLst>
                <a:ext uri="{63B3BB69-23CF-44E3-9099-C40C66FF867C}">
                  <a14:compatExt spid="_x0000_s7172"/>
                </a:ext>
                <a:ext uri="{FF2B5EF4-FFF2-40B4-BE49-F238E27FC236}">
                  <a16:creationId xmlns:a16="http://schemas.microsoft.com/office/drawing/2014/main" id="{00000000-0008-0000-0600-0000041C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50800</xdr:colOff>
          <xdr:row>179</xdr:row>
          <xdr:rowOff>3276600</xdr:rowOff>
        </xdr:from>
        <xdr:to>
          <xdr:col>5</xdr:col>
          <xdr:colOff>520700</xdr:colOff>
          <xdr:row>179</xdr:row>
          <xdr:rowOff>3644900</xdr:rowOff>
        </xdr:to>
        <xdr:sp macro="" textlink="">
          <xdr:nvSpPr>
            <xdr:cNvPr id="7174" name="Object 6" hidden="1">
              <a:extLst>
                <a:ext uri="{63B3BB69-23CF-44E3-9099-C40C66FF867C}">
                  <a14:compatExt spid="_x0000_s7174"/>
                </a:ext>
                <a:ext uri="{FF2B5EF4-FFF2-40B4-BE49-F238E27FC236}">
                  <a16:creationId xmlns:a16="http://schemas.microsoft.com/office/drawing/2014/main" id="{00000000-0008-0000-0600-0000061C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38100</xdr:colOff>
          <xdr:row>183</xdr:row>
          <xdr:rowOff>1435100</xdr:rowOff>
        </xdr:from>
        <xdr:to>
          <xdr:col>5</xdr:col>
          <xdr:colOff>520700</xdr:colOff>
          <xdr:row>183</xdr:row>
          <xdr:rowOff>1739900</xdr:rowOff>
        </xdr:to>
        <xdr:sp macro="" textlink="">
          <xdr:nvSpPr>
            <xdr:cNvPr id="7175" name="Object 7" hidden="1">
              <a:extLst>
                <a:ext uri="{63B3BB69-23CF-44E3-9099-C40C66FF867C}">
                  <a14:compatExt spid="_x0000_s7175"/>
                </a:ext>
                <a:ext uri="{FF2B5EF4-FFF2-40B4-BE49-F238E27FC236}">
                  <a16:creationId xmlns:a16="http://schemas.microsoft.com/office/drawing/2014/main" id="{00000000-0008-0000-0600-0000071C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7</xdr:col>
          <xdr:colOff>152400</xdr:colOff>
          <xdr:row>130</xdr:row>
          <xdr:rowOff>457200</xdr:rowOff>
        </xdr:from>
        <xdr:to>
          <xdr:col>7</xdr:col>
          <xdr:colOff>685800</xdr:colOff>
          <xdr:row>130</xdr:row>
          <xdr:rowOff>838200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700-00000120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2.xml"/><Relationship Id="rId4" Type="http://schemas.openxmlformats.org/officeDocument/2006/relationships/image" Target="../media/image2.emf"/></Relationships>
</file>

<file path=xl/worksheets/_rels/sheet5.xml.rels><?xml version="1.0" encoding="UTF-8" standalone="yes"?>
<Relationships xmlns="http://schemas.openxmlformats.org/package/2006/relationships"><Relationship Id="rId3" Type="http://schemas.openxmlformats.org/officeDocument/2006/relationships/oleObject" Target="../embeddings/oleObject2.bin"/><Relationship Id="rId2" Type="http://schemas.openxmlformats.org/officeDocument/2006/relationships/vmlDrawing" Target="../drawings/vmlDrawing2.vml"/><Relationship Id="rId1" Type="http://schemas.openxmlformats.org/officeDocument/2006/relationships/drawing" Target="../drawings/drawing3.xml"/><Relationship Id="rId4" Type="http://schemas.openxmlformats.org/officeDocument/2006/relationships/image" Target="../media/image3.emf"/></Relationships>
</file>

<file path=xl/worksheets/_rels/sheet7.xml.rels><?xml version="1.0" encoding="UTF-8" standalone="yes"?>
<Relationships xmlns="http://schemas.openxmlformats.org/package/2006/relationships"><Relationship Id="rId8" Type="http://schemas.openxmlformats.org/officeDocument/2006/relationships/image" Target="../media/image6.emf"/><Relationship Id="rId3" Type="http://schemas.openxmlformats.org/officeDocument/2006/relationships/oleObject" Target="../embeddings/oleObject3.bin"/><Relationship Id="rId7" Type="http://schemas.openxmlformats.org/officeDocument/2006/relationships/package" Target="../embeddings/Microsoft_PowerPoint_Presentation.pptx"/><Relationship Id="rId2" Type="http://schemas.openxmlformats.org/officeDocument/2006/relationships/vmlDrawing" Target="../drawings/vmlDrawing3.vml"/><Relationship Id="rId1" Type="http://schemas.openxmlformats.org/officeDocument/2006/relationships/drawing" Target="../drawings/drawing4.xml"/><Relationship Id="rId6" Type="http://schemas.openxmlformats.org/officeDocument/2006/relationships/image" Target="../media/image5.emf"/><Relationship Id="rId5" Type="http://schemas.openxmlformats.org/officeDocument/2006/relationships/oleObject" Target="../embeddings/oleObject4.bin"/><Relationship Id="rId10" Type="http://schemas.openxmlformats.org/officeDocument/2006/relationships/image" Target="../media/image7.emf"/><Relationship Id="rId4" Type="http://schemas.openxmlformats.org/officeDocument/2006/relationships/image" Target="../media/image4.emf"/><Relationship Id="rId9" Type="http://schemas.openxmlformats.org/officeDocument/2006/relationships/oleObject" Target="../embeddings/oleObject5.bin"/></Relationships>
</file>

<file path=xl/worksheets/_rels/sheet8.xml.rels><?xml version="1.0" encoding="UTF-8" standalone="yes"?>
<Relationships xmlns="http://schemas.openxmlformats.org/package/2006/relationships"><Relationship Id="rId3" Type="http://schemas.openxmlformats.org/officeDocument/2006/relationships/oleObject" Target="../embeddings/oleObject6.bin"/><Relationship Id="rId2" Type="http://schemas.openxmlformats.org/officeDocument/2006/relationships/vmlDrawing" Target="../drawings/vmlDrawing4.vml"/><Relationship Id="rId1" Type="http://schemas.openxmlformats.org/officeDocument/2006/relationships/drawing" Target="../drawings/drawing5.xml"/><Relationship Id="rId4" Type="http://schemas.openxmlformats.org/officeDocument/2006/relationships/image" Target="../media/image8.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553A3C-D79F-BC4C-A0F1-CF77953C2D47}">
  <sheetPr codeName="Sheet1"/>
  <dimension ref="A1:C27"/>
  <sheetViews>
    <sheetView workbookViewId="0">
      <selection activeCell="B1" sqref="B1"/>
    </sheetView>
  </sheetViews>
  <sheetFormatPr baseColWidth="10" defaultRowHeight="16"/>
  <cols>
    <col min="1" max="1" width="66.5" style="1" customWidth="1"/>
    <col min="2" max="2" width="53" style="1" customWidth="1"/>
    <col min="3" max="3" width="34.1640625" style="1" bestFit="1" customWidth="1"/>
    <col min="4" max="16384" width="10.83203125" style="1"/>
  </cols>
  <sheetData>
    <row r="1" spans="1:3">
      <c r="A1" s="64" t="s">
        <v>1227</v>
      </c>
      <c r="B1" s="64" t="s">
        <v>1238</v>
      </c>
    </row>
    <row r="2" spans="1:3">
      <c r="A2" s="64" t="s">
        <v>1228</v>
      </c>
      <c r="B2" s="64" t="s">
        <v>1229</v>
      </c>
    </row>
    <row r="4" spans="1:3">
      <c r="A4" s="60" t="s">
        <v>1214</v>
      </c>
    </row>
    <row r="6" spans="1:3" ht="323">
      <c r="A6" s="36" t="s">
        <v>1234</v>
      </c>
    </row>
    <row r="7" spans="1:3" ht="17" thickBot="1"/>
    <row r="8" spans="1:3">
      <c r="A8" s="19" t="s">
        <v>42</v>
      </c>
      <c r="B8" s="20" t="s">
        <v>50</v>
      </c>
      <c r="C8" s="21" t="s">
        <v>43</v>
      </c>
    </row>
    <row r="9" spans="1:3">
      <c r="A9" s="251" t="s">
        <v>1230</v>
      </c>
      <c r="B9" s="3" t="s">
        <v>25</v>
      </c>
      <c r="C9" s="4" t="s">
        <v>26</v>
      </c>
    </row>
    <row r="10" spans="1:3">
      <c r="A10" s="252"/>
      <c r="B10" s="5" t="s">
        <v>44</v>
      </c>
      <c r="C10" s="6" t="s">
        <v>27</v>
      </c>
    </row>
    <row r="11" spans="1:3">
      <c r="A11" s="253"/>
      <c r="B11" s="7" t="s">
        <v>45</v>
      </c>
      <c r="C11" s="8" t="s">
        <v>28</v>
      </c>
    </row>
    <row r="12" spans="1:3">
      <c r="A12" s="251" t="s">
        <v>32</v>
      </c>
      <c r="B12" s="3" t="s">
        <v>29</v>
      </c>
      <c r="C12" s="4" t="s">
        <v>29</v>
      </c>
    </row>
    <row r="13" spans="1:3">
      <c r="A13" s="252"/>
      <c r="B13" s="5" t="s">
        <v>1219</v>
      </c>
      <c r="C13" s="6" t="s">
        <v>48</v>
      </c>
    </row>
    <row r="14" spans="1:3">
      <c r="A14" s="252"/>
      <c r="B14" s="5" t="s">
        <v>46</v>
      </c>
      <c r="C14" s="6" t="s">
        <v>31</v>
      </c>
    </row>
    <row r="15" spans="1:3">
      <c r="A15" s="253"/>
      <c r="B15" s="7" t="s">
        <v>47</v>
      </c>
      <c r="C15" s="8" t="s">
        <v>49</v>
      </c>
    </row>
    <row r="18" spans="1:2">
      <c r="A18" s="41" t="s">
        <v>41</v>
      </c>
      <c r="B18" s="61" t="s">
        <v>1226</v>
      </c>
    </row>
    <row r="19" spans="1:2" ht="51">
      <c r="A19" s="42" t="s">
        <v>40</v>
      </c>
      <c r="B19" s="13" t="s">
        <v>1220</v>
      </c>
    </row>
    <row r="20" spans="1:2" ht="34">
      <c r="A20" s="42" t="s">
        <v>33</v>
      </c>
      <c r="B20" s="13" t="s">
        <v>1221</v>
      </c>
    </row>
    <row r="21" spans="1:2" ht="34">
      <c r="A21" s="42" t="s">
        <v>34</v>
      </c>
      <c r="B21" s="13" t="s">
        <v>1222</v>
      </c>
    </row>
    <row r="22" spans="1:2" ht="51">
      <c r="A22" s="42" t="s">
        <v>35</v>
      </c>
      <c r="B22" s="13" t="s">
        <v>1223</v>
      </c>
    </row>
    <row r="23" spans="1:2" ht="51">
      <c r="A23" s="42" t="s">
        <v>36</v>
      </c>
      <c r="B23" s="13" t="s">
        <v>1224</v>
      </c>
    </row>
    <row r="24" spans="1:2" ht="51">
      <c r="A24" s="42" t="s">
        <v>37</v>
      </c>
      <c r="B24" s="13" t="s">
        <v>1225</v>
      </c>
    </row>
    <row r="25" spans="1:2">
      <c r="A25" s="2"/>
    </row>
    <row r="26" spans="1:2">
      <c r="A26" s="41" t="s">
        <v>38</v>
      </c>
    </row>
    <row r="27" spans="1:2" ht="204">
      <c r="A27" s="43" t="s">
        <v>39</v>
      </c>
    </row>
  </sheetData>
  <mergeCells count="2">
    <mergeCell ref="A9:A11"/>
    <mergeCell ref="A12:A15"/>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89FBA0-EB76-424B-9F48-53507DF40BC7}">
  <sheetPr codeName="Sheet2"/>
  <dimension ref="B4:H73"/>
  <sheetViews>
    <sheetView workbookViewId="0">
      <selection activeCell="G15" sqref="G15"/>
    </sheetView>
  </sheetViews>
  <sheetFormatPr baseColWidth="10" defaultRowHeight="16"/>
  <cols>
    <col min="1" max="1" width="10.83203125" style="38"/>
    <col min="2" max="2" width="62" style="44" customWidth="1"/>
    <col min="3" max="3" width="73.33203125" style="44" customWidth="1"/>
    <col min="4" max="4" width="80.1640625" style="52" customWidth="1"/>
    <col min="5" max="16384" width="10.83203125" style="38"/>
  </cols>
  <sheetData>
    <row r="4" spans="2:8" ht="44">
      <c r="B4" s="38"/>
      <c r="C4" s="90" t="s">
        <v>1235</v>
      </c>
      <c r="D4" s="55" t="s">
        <v>1237</v>
      </c>
    </row>
    <row r="5" spans="2:8" ht="17">
      <c r="B5" s="45" t="s">
        <v>0</v>
      </c>
      <c r="C5" s="46" t="s">
        <v>1730</v>
      </c>
      <c r="D5" s="56"/>
    </row>
    <row r="6" spans="2:8" ht="17">
      <c r="B6" s="45" t="s">
        <v>1</v>
      </c>
      <c r="C6" s="46" t="s">
        <v>1731</v>
      </c>
      <c r="D6" s="56"/>
    </row>
    <row r="7" spans="2:8" ht="17">
      <c r="B7" s="45" t="s">
        <v>2</v>
      </c>
      <c r="C7" s="47" t="s">
        <v>1732</v>
      </c>
      <c r="D7" s="57"/>
      <c r="F7" s="48"/>
      <c r="G7" s="48"/>
      <c r="H7" s="48"/>
    </row>
    <row r="8" spans="2:8" ht="17">
      <c r="B8" s="45" t="s">
        <v>3</v>
      </c>
      <c r="C8" s="46" t="s">
        <v>1733</v>
      </c>
      <c r="D8" s="56"/>
      <c r="F8" s="48"/>
      <c r="G8" s="48"/>
      <c r="H8" s="48"/>
    </row>
    <row r="9" spans="2:8" ht="238">
      <c r="B9" s="45" t="s">
        <v>4</v>
      </c>
      <c r="C9" s="46" t="s">
        <v>1734</v>
      </c>
      <c r="D9" s="56"/>
      <c r="F9" s="48"/>
      <c r="G9" s="48"/>
      <c r="H9" s="48"/>
    </row>
    <row r="10" spans="2:8" ht="17">
      <c r="B10" s="45" t="s">
        <v>5</v>
      </c>
      <c r="C10" s="46">
        <v>1998</v>
      </c>
      <c r="D10" s="56"/>
      <c r="F10" s="48"/>
      <c r="G10" s="48"/>
      <c r="H10" s="48"/>
    </row>
    <row r="11" spans="2:8" ht="17">
      <c r="B11" s="45" t="s">
        <v>6</v>
      </c>
      <c r="C11" s="46" t="s">
        <v>1735</v>
      </c>
      <c r="D11" s="56"/>
      <c r="F11" s="48"/>
      <c r="G11" s="48"/>
      <c r="H11" s="48"/>
    </row>
    <row r="12" spans="2:8" ht="17">
      <c r="B12" s="45" t="s">
        <v>7</v>
      </c>
      <c r="C12" s="46" t="s">
        <v>1736</v>
      </c>
      <c r="D12" s="56"/>
      <c r="F12" s="48"/>
      <c r="G12" s="48"/>
      <c r="H12" s="48"/>
    </row>
    <row r="13" spans="2:8" ht="34">
      <c r="B13" s="45" t="s">
        <v>8</v>
      </c>
      <c r="C13" s="46" t="s">
        <v>1737</v>
      </c>
      <c r="D13" s="56"/>
      <c r="F13" s="48"/>
      <c r="G13" s="48"/>
      <c r="H13" s="48"/>
    </row>
    <row r="14" spans="2:8" ht="34">
      <c r="B14" s="45" t="s">
        <v>9</v>
      </c>
      <c r="C14" s="62" t="s">
        <v>1738</v>
      </c>
      <c r="D14" s="56"/>
    </row>
    <row r="15" spans="2:8" ht="34">
      <c r="B15" s="45" t="s">
        <v>10</v>
      </c>
      <c r="C15" s="46" t="s">
        <v>1739</v>
      </c>
      <c r="D15" s="56"/>
    </row>
    <row r="16" spans="2:8" ht="68">
      <c r="B16" s="45" t="s">
        <v>11</v>
      </c>
      <c r="C16" s="62" t="s">
        <v>1740</v>
      </c>
      <c r="D16" s="58"/>
    </row>
    <row r="17" spans="2:4" ht="17">
      <c r="B17" s="45" t="s">
        <v>12</v>
      </c>
      <c r="C17" s="46">
        <v>1</v>
      </c>
      <c r="D17" s="58"/>
    </row>
    <row r="18" spans="2:4" ht="409.6">
      <c r="B18" s="45" t="s">
        <v>13</v>
      </c>
      <c r="C18" s="46" t="s">
        <v>1741</v>
      </c>
      <c r="D18" s="56"/>
    </row>
    <row r="19" spans="2:4" ht="34">
      <c r="B19" s="45" t="s">
        <v>14</v>
      </c>
      <c r="C19" s="46" t="s">
        <v>1742</v>
      </c>
      <c r="D19" s="58"/>
    </row>
    <row r="20" spans="2:4" ht="170">
      <c r="B20" s="45" t="s">
        <v>15</v>
      </c>
      <c r="C20" s="62" t="s">
        <v>1743</v>
      </c>
      <c r="D20" s="58"/>
    </row>
    <row r="21" spans="2:4" ht="34">
      <c r="B21" s="45" t="s">
        <v>16</v>
      </c>
      <c r="C21" s="46" t="s">
        <v>1744</v>
      </c>
      <c r="D21" s="56"/>
    </row>
    <row r="22" spans="2:4" ht="17">
      <c r="B22" s="45" t="s">
        <v>17</v>
      </c>
      <c r="C22" s="63">
        <v>56000</v>
      </c>
      <c r="D22" s="58"/>
    </row>
    <row r="23" spans="2:4" ht="17">
      <c r="B23" s="45" t="s">
        <v>18</v>
      </c>
      <c r="C23" s="63">
        <v>211680</v>
      </c>
      <c r="D23" s="58"/>
    </row>
    <row r="24" spans="2:4" ht="34">
      <c r="B24" s="45" t="s">
        <v>19</v>
      </c>
      <c r="C24" s="63" t="s">
        <v>1745</v>
      </c>
      <c r="D24" s="58"/>
    </row>
    <row r="25" spans="2:4" ht="17">
      <c r="B25" s="45" t="s">
        <v>20</v>
      </c>
      <c r="C25" s="197">
        <v>5.6900169153814133</v>
      </c>
      <c r="D25" s="58"/>
    </row>
    <row r="26" spans="2:4" ht="34">
      <c r="B26" s="45" t="s">
        <v>21</v>
      </c>
      <c r="C26" s="63">
        <v>741734</v>
      </c>
      <c r="D26" s="58"/>
    </row>
    <row r="27" spans="2:4" ht="17">
      <c r="B27" s="45" t="s">
        <v>22</v>
      </c>
      <c r="C27" s="197">
        <v>3.9063719322832888</v>
      </c>
      <c r="D27" s="58"/>
    </row>
    <row r="28" spans="2:4" ht="51">
      <c r="B28" s="45" t="s">
        <v>23</v>
      </c>
      <c r="C28" s="46" t="s">
        <v>1746</v>
      </c>
      <c r="D28" s="58"/>
    </row>
    <row r="29" spans="2:4" ht="17">
      <c r="B29" s="37" t="s">
        <v>51</v>
      </c>
      <c r="C29" s="50">
        <v>250</v>
      </c>
      <c r="D29" s="58"/>
    </row>
    <row r="30" spans="2:4">
      <c r="C30" s="49"/>
    </row>
    <row r="31" spans="2:4">
      <c r="C31" s="49"/>
    </row>
    <row r="32" spans="2:4">
      <c r="C32" s="49"/>
    </row>
    <row r="33" spans="3:3">
      <c r="C33" s="49"/>
    </row>
    <row r="34" spans="3:3">
      <c r="C34" s="49"/>
    </row>
    <row r="35" spans="3:3">
      <c r="C35" s="49"/>
    </row>
    <row r="36" spans="3:3">
      <c r="C36" s="49"/>
    </row>
    <row r="37" spans="3:3">
      <c r="C37" s="49"/>
    </row>
    <row r="38" spans="3:3">
      <c r="C38" s="49"/>
    </row>
    <row r="39" spans="3:3">
      <c r="C39" s="49"/>
    </row>
    <row r="40" spans="3:3">
      <c r="C40" s="49"/>
    </row>
    <row r="41" spans="3:3">
      <c r="C41" s="49"/>
    </row>
    <row r="42" spans="3:3">
      <c r="C42" s="49"/>
    </row>
    <row r="43" spans="3:3">
      <c r="C43" s="49"/>
    </row>
    <row r="44" spans="3:3">
      <c r="C44" s="49"/>
    </row>
    <row r="45" spans="3:3">
      <c r="C45" s="49"/>
    </row>
    <row r="46" spans="3:3">
      <c r="C46" s="49"/>
    </row>
    <row r="47" spans="3:3">
      <c r="C47" s="49"/>
    </row>
    <row r="48" spans="3:3">
      <c r="C48" s="49"/>
    </row>
    <row r="49" spans="3:3">
      <c r="C49" s="49"/>
    </row>
    <row r="50" spans="3:3">
      <c r="C50" s="49"/>
    </row>
    <row r="51" spans="3:3">
      <c r="C51" s="49"/>
    </row>
    <row r="52" spans="3:3">
      <c r="C52" s="49"/>
    </row>
    <row r="53" spans="3:3">
      <c r="C53" s="49"/>
    </row>
    <row r="54" spans="3:3">
      <c r="C54" s="49"/>
    </row>
    <row r="55" spans="3:3">
      <c r="C55" s="49"/>
    </row>
    <row r="56" spans="3:3">
      <c r="C56" s="49"/>
    </row>
    <row r="57" spans="3:3">
      <c r="C57" s="49"/>
    </row>
    <row r="58" spans="3:3">
      <c r="C58" s="49"/>
    </row>
    <row r="59" spans="3:3">
      <c r="C59" s="49"/>
    </row>
    <row r="60" spans="3:3">
      <c r="C60" s="49"/>
    </row>
    <row r="61" spans="3:3">
      <c r="C61" s="49"/>
    </row>
    <row r="62" spans="3:3">
      <c r="C62" s="49"/>
    </row>
    <row r="63" spans="3:3">
      <c r="C63" s="49"/>
    </row>
    <row r="64" spans="3:3">
      <c r="C64" s="49"/>
    </row>
    <row r="65" spans="3:3">
      <c r="C65" s="49"/>
    </row>
    <row r="66" spans="3:3">
      <c r="C66" s="49"/>
    </row>
    <row r="67" spans="3:3">
      <c r="C67" s="49"/>
    </row>
    <row r="68" spans="3:3">
      <c r="C68" s="49"/>
    </row>
    <row r="69" spans="3:3">
      <c r="C69" s="49"/>
    </row>
    <row r="70" spans="3:3">
      <c r="C70" s="49"/>
    </row>
    <row r="71" spans="3:3">
      <c r="C71" s="49"/>
    </row>
    <row r="72" spans="3:3">
      <c r="C72" s="49"/>
    </row>
    <row r="73" spans="3:3">
      <c r="C73" s="49"/>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702238-4364-754F-9ABF-D0160EA631D6}">
  <sheetPr codeName="Sheet3"/>
  <dimension ref="A2:V203"/>
  <sheetViews>
    <sheetView topLeftCell="A45" zoomScale="64" zoomScaleNormal="66" workbookViewId="0">
      <pane xSplit="2" topLeftCell="C1" activePane="topRight" state="frozen"/>
      <selection pane="topRight" activeCell="A1000" sqref="A1000"/>
    </sheetView>
  </sheetViews>
  <sheetFormatPr baseColWidth="10" defaultRowHeight="16"/>
  <cols>
    <col min="1" max="1" width="6.6640625" style="59" hidden="1" customWidth="1"/>
    <col min="2" max="2" width="33.33203125" style="38" customWidth="1"/>
    <col min="3" max="3" width="87.33203125" style="93" customWidth="1"/>
    <col min="4" max="4" width="23.83203125" style="92" customWidth="1"/>
    <col min="5" max="5" width="104.6640625" style="93" customWidth="1"/>
    <col min="6" max="6" width="16.33203125" style="38" customWidth="1"/>
    <col min="7" max="10" width="8" style="94" customWidth="1"/>
    <col min="11" max="11" width="10.83203125" style="52" customWidth="1"/>
    <col min="12" max="12" width="24.6640625" style="129" customWidth="1"/>
    <col min="13" max="18" width="10.83203125" style="52" customWidth="1"/>
    <col min="19" max="19" width="10.83203125" style="72" customWidth="1"/>
    <col min="20" max="20" width="10.83203125" style="52" customWidth="1"/>
    <col min="21" max="16384" width="10.83203125" style="38"/>
  </cols>
  <sheetData>
    <row r="2" spans="2:5" ht="48">
      <c r="C2" s="91" t="s">
        <v>1215</v>
      </c>
    </row>
    <row r="4" spans="2:5" ht="20">
      <c r="D4" s="95" t="s">
        <v>1216</v>
      </c>
    </row>
    <row r="5" spans="2:5" ht="20">
      <c r="C5" s="96" t="s">
        <v>140</v>
      </c>
      <c r="D5" s="97" t="s">
        <v>1213</v>
      </c>
      <c r="E5" s="98" t="s">
        <v>882</v>
      </c>
    </row>
    <row r="6" spans="2:5">
      <c r="B6" s="254" t="s">
        <v>26</v>
      </c>
      <c r="C6" s="99" t="s">
        <v>52</v>
      </c>
      <c r="D6" s="100">
        <f>AVERAGE(U27:U38)</f>
        <v>2.4583333333333335</v>
      </c>
      <c r="E6" s="101"/>
    </row>
    <row r="7" spans="2:5">
      <c r="B7" s="255"/>
      <c r="C7" s="99" t="s">
        <v>53</v>
      </c>
      <c r="D7" s="100">
        <f>AVERAGE(U43:U65)</f>
        <v>2.9347826086956523</v>
      </c>
      <c r="E7" s="101"/>
    </row>
    <row r="8" spans="2:5">
      <c r="B8" s="255"/>
      <c r="C8" s="99" t="s">
        <v>54</v>
      </c>
      <c r="D8" s="100">
        <f>AVERAGE(U70:U83)</f>
        <v>2.5714285714285716</v>
      </c>
      <c r="E8" s="101"/>
    </row>
    <row r="9" spans="2:5">
      <c r="B9" s="256"/>
      <c r="C9" s="99" t="s">
        <v>55</v>
      </c>
      <c r="D9" s="100">
        <f>AVERAGE(U88:U95)</f>
        <v>2.125</v>
      </c>
      <c r="E9" s="101"/>
    </row>
    <row r="10" spans="2:5">
      <c r="B10" s="257" t="s">
        <v>884</v>
      </c>
      <c r="C10" s="102" t="s">
        <v>103</v>
      </c>
      <c r="D10" s="100">
        <f>AVERAGE(U100:U108)</f>
        <v>2.8333333333333335</v>
      </c>
      <c r="E10" s="101"/>
    </row>
    <row r="11" spans="2:5">
      <c r="B11" s="258"/>
      <c r="C11" s="102" t="s">
        <v>56</v>
      </c>
      <c r="D11" s="100">
        <f>AVERAGE(U113:U119)</f>
        <v>2.3571428571428572</v>
      </c>
      <c r="E11" s="101"/>
    </row>
    <row r="12" spans="2:5">
      <c r="B12" s="258"/>
      <c r="C12" s="102" t="s">
        <v>57</v>
      </c>
      <c r="D12" s="100">
        <f>AVERAGE(U124:U136)</f>
        <v>2.1923076923076925</v>
      </c>
      <c r="E12" s="101"/>
    </row>
    <row r="13" spans="2:5">
      <c r="B13" s="259"/>
      <c r="C13" s="102" t="s">
        <v>278</v>
      </c>
      <c r="D13" s="100">
        <f>AVERAGE(U141:U143)</f>
        <v>3</v>
      </c>
      <c r="E13" s="101"/>
    </row>
    <row r="14" spans="2:5">
      <c r="B14" s="260" t="s">
        <v>885</v>
      </c>
      <c r="C14" s="103" t="s">
        <v>59</v>
      </c>
      <c r="D14" s="100">
        <f>AVERAGE(U148:U157)</f>
        <v>3.05</v>
      </c>
      <c r="E14" s="101"/>
    </row>
    <row r="15" spans="2:5">
      <c r="B15" s="261"/>
      <c r="C15" s="103" t="s">
        <v>60</v>
      </c>
      <c r="D15" s="100">
        <f>AVERAGE(U162:U168)</f>
        <v>1.8571428571428572</v>
      </c>
      <c r="E15" s="101"/>
    </row>
    <row r="16" spans="2:5">
      <c r="C16" s="104" t="s">
        <v>886</v>
      </c>
      <c r="D16" s="105">
        <f>AVERAGE(D6:D13)</f>
        <v>2.5590410495301801</v>
      </c>
      <c r="E16" s="106"/>
    </row>
    <row r="17" spans="1:22">
      <c r="C17" s="104" t="s">
        <v>887</v>
      </c>
      <c r="D17" s="105">
        <f>AVERAGE(D10:D15)</f>
        <v>2.5483211233211236</v>
      </c>
      <c r="E17" s="106"/>
    </row>
    <row r="18" spans="1:22">
      <c r="C18" s="104" t="s">
        <v>888</v>
      </c>
      <c r="D18" s="105">
        <f>AVERAGE(D6:D15)</f>
        <v>2.5379471253384298</v>
      </c>
      <c r="E18" s="106"/>
    </row>
    <row r="20" spans="1:22" ht="180">
      <c r="B20" s="40" t="s">
        <v>872</v>
      </c>
      <c r="C20" s="107" t="s">
        <v>1218</v>
      </c>
      <c r="E20" s="108" t="s">
        <v>1231</v>
      </c>
      <c r="M20" s="129"/>
      <c r="P20" s="74" t="s">
        <v>1232</v>
      </c>
    </row>
    <row r="21" spans="1:22" ht="17">
      <c r="B21" s="39" t="s">
        <v>26</v>
      </c>
      <c r="C21" s="70" t="s">
        <v>883</v>
      </c>
    </row>
    <row r="22" spans="1:22" ht="17">
      <c r="B22" s="39" t="s">
        <v>27</v>
      </c>
      <c r="C22" s="70" t="s">
        <v>883</v>
      </c>
    </row>
    <row r="23" spans="1:22" ht="17">
      <c r="B23" s="39" t="s">
        <v>28</v>
      </c>
      <c r="C23" s="70" t="s">
        <v>883</v>
      </c>
    </row>
    <row r="25" spans="1:22" ht="17">
      <c r="D25" s="110" t="s">
        <v>1217</v>
      </c>
      <c r="G25" s="110" t="s">
        <v>1217</v>
      </c>
      <c r="H25" s="110" t="s">
        <v>1209</v>
      </c>
      <c r="I25" s="110" t="s">
        <v>1212</v>
      </c>
      <c r="J25" s="110" t="s">
        <v>1747</v>
      </c>
      <c r="K25" s="75" t="s">
        <v>1236</v>
      </c>
      <c r="U25" s="75" t="s">
        <v>1236</v>
      </c>
    </row>
    <row r="26" spans="1:22" s="118" customFormat="1" ht="105" customHeight="1">
      <c r="A26" s="111" t="s">
        <v>879</v>
      </c>
      <c r="B26" s="112" t="s">
        <v>52</v>
      </c>
      <c r="C26" s="113" t="s">
        <v>141</v>
      </c>
      <c r="D26" s="190" t="s">
        <v>1210</v>
      </c>
      <c r="E26" s="114" t="s">
        <v>1211</v>
      </c>
      <c r="F26" s="115" t="s">
        <v>247</v>
      </c>
      <c r="G26" s="116" t="s">
        <v>281</v>
      </c>
      <c r="H26" s="116" t="s">
        <v>281</v>
      </c>
      <c r="I26" s="116" t="s">
        <v>281</v>
      </c>
      <c r="J26" s="116" t="s">
        <v>281</v>
      </c>
      <c r="K26" s="67" t="s">
        <v>142</v>
      </c>
      <c r="L26" s="67" t="s">
        <v>143</v>
      </c>
      <c r="M26" s="68" t="s">
        <v>247</v>
      </c>
      <c r="N26" s="189" t="s">
        <v>281</v>
      </c>
      <c r="O26" s="69" t="s">
        <v>874</v>
      </c>
      <c r="P26" s="67" t="s">
        <v>735</v>
      </c>
      <c r="Q26" s="67" t="s">
        <v>1226</v>
      </c>
      <c r="R26" s="77" t="s">
        <v>247</v>
      </c>
      <c r="S26" s="69" t="s">
        <v>1208</v>
      </c>
      <c r="T26" s="69" t="s">
        <v>1233</v>
      </c>
      <c r="U26" s="113" t="s">
        <v>1207</v>
      </c>
    </row>
    <row r="27" spans="1:22" ht="356">
      <c r="A27" s="59">
        <v>138</v>
      </c>
      <c r="B27" s="119" t="s">
        <v>249</v>
      </c>
      <c r="C27" s="120" t="s">
        <v>144</v>
      </c>
      <c r="D27" s="122" t="s">
        <v>1752</v>
      </c>
      <c r="E27" s="198" t="s">
        <v>1239</v>
      </c>
      <c r="F27" s="198"/>
      <c r="G27" s="199">
        <v>3</v>
      </c>
      <c r="H27"/>
      <c r="I27"/>
      <c r="J27"/>
      <c r="K27" s="200"/>
      <c r="L27" s="65"/>
      <c r="M27" s="65"/>
      <c r="N27" s="201"/>
      <c r="O27" s="85"/>
      <c r="P27" s="200"/>
      <c r="Q27" s="86"/>
      <c r="R27" s="65"/>
      <c r="S27" s="66"/>
      <c r="T27" s="85"/>
      <c r="U27" s="124">
        <f>IF(S27&lt;&gt;"",S27,IF(N27&lt;&gt;"",N27,IF(J27&lt;&gt;"",J27,IF(I27&lt;&gt;"",I27,IF(H27&lt;&gt;"",H27,IF(G27&lt;&gt;"",G27,""))))))</f>
        <v>3</v>
      </c>
      <c r="V27" s="38" t="str">
        <f>LEFT(D27,1)</f>
        <v>5</v>
      </c>
    </row>
    <row r="28" spans="1:22" ht="144">
      <c r="A28" s="59">
        <v>139</v>
      </c>
      <c r="B28" s="122" t="s">
        <v>61</v>
      </c>
      <c r="C28" s="125" t="s">
        <v>145</v>
      </c>
      <c r="D28" s="122" t="s">
        <v>1752</v>
      </c>
      <c r="E28" s="13" t="s">
        <v>1240</v>
      </c>
      <c r="F28" s="13"/>
      <c r="G28" s="123">
        <v>4</v>
      </c>
      <c r="H28"/>
      <c r="I28" s="123">
        <v>3.5</v>
      </c>
      <c r="J28"/>
      <c r="K28" s="78"/>
      <c r="L28" s="53"/>
      <c r="M28" s="53"/>
      <c r="N28" s="89"/>
      <c r="O28" s="79"/>
      <c r="P28" s="78"/>
      <c r="Q28" s="80"/>
      <c r="R28" s="53"/>
      <c r="S28" s="54"/>
      <c r="T28" s="79"/>
      <c r="U28" s="124">
        <f t="shared" ref="U28:U38" si="0">IF(S28&lt;&gt;"",S28,IF(N28&lt;&gt;"",N28,IF(J28&lt;&gt;"",J28,IF(I28&lt;&gt;"",I28,IF(H28&lt;&gt;"",H28,IF(G28&lt;&gt;"",G28,""))))))</f>
        <v>3.5</v>
      </c>
      <c r="V28" s="38" t="str">
        <f t="shared" ref="V28:V91" si="1">LEFT(D28,1)</f>
        <v>5</v>
      </c>
    </row>
    <row r="29" spans="1:22" ht="153">
      <c r="A29" s="59">
        <v>140</v>
      </c>
      <c r="B29" s="122" t="s">
        <v>251</v>
      </c>
      <c r="C29" s="125" t="s">
        <v>146</v>
      </c>
      <c r="D29" s="122" t="s">
        <v>1752</v>
      </c>
      <c r="E29" s="13" t="s">
        <v>1241</v>
      </c>
      <c r="F29" s="13"/>
      <c r="G29" s="123">
        <v>3</v>
      </c>
      <c r="H29"/>
      <c r="I29" s="123">
        <v>3.5</v>
      </c>
      <c r="J29"/>
      <c r="K29" s="78"/>
      <c r="L29" s="53"/>
      <c r="M29" s="53"/>
      <c r="N29" s="89"/>
      <c r="O29" s="79"/>
      <c r="P29" s="78"/>
      <c r="Q29" s="80"/>
      <c r="R29" s="53"/>
      <c r="S29" s="54"/>
      <c r="T29" s="79"/>
      <c r="U29" s="124">
        <f t="shared" si="0"/>
        <v>3.5</v>
      </c>
      <c r="V29" s="38" t="str">
        <f t="shared" si="1"/>
        <v>5</v>
      </c>
    </row>
    <row r="30" spans="1:22" ht="204">
      <c r="A30" s="59">
        <v>141</v>
      </c>
      <c r="B30" s="122" t="s">
        <v>62</v>
      </c>
      <c r="C30" s="125" t="s">
        <v>147</v>
      </c>
      <c r="D30" s="122" t="s">
        <v>1752</v>
      </c>
      <c r="E30" s="13" t="s">
        <v>1242</v>
      </c>
      <c r="F30" s="13"/>
      <c r="G30" s="123">
        <v>3</v>
      </c>
      <c r="H30"/>
      <c r="I30"/>
      <c r="J30"/>
      <c r="K30" s="78"/>
      <c r="L30" s="53"/>
      <c r="M30" s="53"/>
      <c r="N30" s="89"/>
      <c r="O30" s="79"/>
      <c r="P30" s="78"/>
      <c r="Q30" s="80"/>
      <c r="R30" s="53"/>
      <c r="S30" s="54"/>
      <c r="T30" s="79"/>
      <c r="U30" s="124">
        <f t="shared" si="0"/>
        <v>3</v>
      </c>
      <c r="V30" s="38" t="str">
        <f t="shared" si="1"/>
        <v>5</v>
      </c>
    </row>
    <row r="31" spans="1:22" ht="170">
      <c r="A31" s="59">
        <v>142</v>
      </c>
      <c r="B31" s="122" t="s">
        <v>250</v>
      </c>
      <c r="C31" s="125" t="s">
        <v>148</v>
      </c>
      <c r="D31" s="122" t="s">
        <v>1752</v>
      </c>
      <c r="E31" s="13" t="s">
        <v>1243</v>
      </c>
      <c r="F31" s="13"/>
      <c r="G31" s="123">
        <v>3</v>
      </c>
      <c r="H31"/>
      <c r="I31"/>
      <c r="J31"/>
      <c r="K31" s="78"/>
      <c r="L31" s="53"/>
      <c r="M31" s="53"/>
      <c r="N31" s="89"/>
      <c r="O31" s="79"/>
      <c r="P31" s="78"/>
      <c r="Q31" s="80"/>
      <c r="R31" s="53"/>
      <c r="S31" s="54"/>
      <c r="T31" s="79"/>
      <c r="U31" s="124">
        <f t="shared" si="0"/>
        <v>3</v>
      </c>
      <c r="V31" s="38" t="str">
        <f t="shared" si="1"/>
        <v>5</v>
      </c>
    </row>
    <row r="32" spans="1:22" ht="64">
      <c r="A32" s="59">
        <v>143</v>
      </c>
      <c r="B32" s="122" t="s">
        <v>63</v>
      </c>
      <c r="C32" s="125" t="s">
        <v>149</v>
      </c>
      <c r="D32" s="122" t="s">
        <v>1753</v>
      </c>
      <c r="E32" s="13" t="s">
        <v>1244</v>
      </c>
      <c r="F32" s="13"/>
      <c r="G32" s="123">
        <v>2</v>
      </c>
      <c r="H32"/>
      <c r="I32"/>
      <c r="J32"/>
      <c r="K32" s="78"/>
      <c r="L32" s="53"/>
      <c r="M32" s="53"/>
      <c r="N32" s="89"/>
      <c r="O32" s="79"/>
      <c r="P32" s="78"/>
      <c r="Q32" s="80"/>
      <c r="R32" s="53"/>
      <c r="S32" s="54"/>
      <c r="T32" s="79"/>
      <c r="U32" s="124">
        <f t="shared" si="0"/>
        <v>2</v>
      </c>
      <c r="V32" s="38" t="str">
        <f t="shared" si="1"/>
        <v>0</v>
      </c>
    </row>
    <row r="33" spans="1:22" ht="112">
      <c r="A33" s="59">
        <v>144</v>
      </c>
      <c r="B33" s="122" t="s">
        <v>64</v>
      </c>
      <c r="C33" s="125" t="s">
        <v>150</v>
      </c>
      <c r="D33" s="122" t="s">
        <v>1752</v>
      </c>
      <c r="E33" s="13" t="s">
        <v>1245</v>
      </c>
      <c r="F33" s="13"/>
      <c r="G33" s="123">
        <v>4</v>
      </c>
      <c r="H33" s="123">
        <v>3</v>
      </c>
      <c r="I33"/>
      <c r="J33"/>
      <c r="K33" s="78"/>
      <c r="L33" s="53"/>
      <c r="M33" s="53"/>
      <c r="N33" s="89"/>
      <c r="O33" s="79"/>
      <c r="P33" s="78"/>
      <c r="Q33" s="80"/>
      <c r="R33" s="53"/>
      <c r="S33" s="54"/>
      <c r="T33" s="79"/>
      <c r="U33" s="124">
        <f t="shared" si="0"/>
        <v>3</v>
      </c>
      <c r="V33" s="38" t="str">
        <f t="shared" si="1"/>
        <v>5</v>
      </c>
    </row>
    <row r="34" spans="1:22" ht="34">
      <c r="A34" s="59">
        <v>145</v>
      </c>
      <c r="B34" s="122" t="s">
        <v>65</v>
      </c>
      <c r="C34" s="125" t="s">
        <v>151</v>
      </c>
      <c r="D34" s="122" t="s">
        <v>1752</v>
      </c>
      <c r="E34" s="13" t="s">
        <v>1246</v>
      </c>
      <c r="F34" s="13"/>
      <c r="G34" s="123">
        <v>3</v>
      </c>
      <c r="H34"/>
      <c r="I34"/>
      <c r="J34"/>
      <c r="K34" s="78"/>
      <c r="L34" s="53"/>
      <c r="M34" s="53"/>
      <c r="N34" s="89"/>
      <c r="O34" s="79"/>
      <c r="P34" s="78"/>
      <c r="Q34" s="80"/>
      <c r="R34" s="53"/>
      <c r="S34" s="54"/>
      <c r="T34" s="79"/>
      <c r="U34" s="124">
        <f t="shared" si="0"/>
        <v>3</v>
      </c>
      <c r="V34" s="38" t="str">
        <f t="shared" si="1"/>
        <v>5</v>
      </c>
    </row>
    <row r="35" spans="1:22" ht="32">
      <c r="A35" s="59">
        <v>146</v>
      </c>
      <c r="B35" s="122" t="s">
        <v>66</v>
      </c>
      <c r="C35" s="125" t="s">
        <v>152</v>
      </c>
      <c r="D35" s="122" t="s">
        <v>1754</v>
      </c>
      <c r="E35" s="13" t="s">
        <v>1247</v>
      </c>
      <c r="F35" s="13"/>
      <c r="G35" s="123">
        <v>2</v>
      </c>
      <c r="H35"/>
      <c r="I35" s="123">
        <v>2.5</v>
      </c>
      <c r="J35"/>
      <c r="K35" s="78"/>
      <c r="L35" s="53"/>
      <c r="M35" s="53"/>
      <c r="N35" s="89"/>
      <c r="O35" s="79"/>
      <c r="P35" s="78"/>
      <c r="Q35" s="80"/>
      <c r="R35" s="53"/>
      <c r="S35" s="54"/>
      <c r="T35" s="79"/>
      <c r="U35" s="124">
        <f t="shared" si="0"/>
        <v>2.5</v>
      </c>
      <c r="V35" s="38" t="str">
        <f t="shared" si="1"/>
        <v>2</v>
      </c>
    </row>
    <row r="36" spans="1:22" ht="48">
      <c r="A36" s="59">
        <v>147</v>
      </c>
      <c r="B36" s="122" t="s">
        <v>67</v>
      </c>
      <c r="C36" s="125" t="s">
        <v>153</v>
      </c>
      <c r="D36" s="122"/>
      <c r="E36" s="13" t="s">
        <v>1248</v>
      </c>
      <c r="F36" s="13"/>
      <c r="G36" s="123">
        <v>0</v>
      </c>
      <c r="H36"/>
      <c r="I36"/>
      <c r="J36"/>
      <c r="K36" s="78"/>
      <c r="L36" s="53"/>
      <c r="M36" s="53"/>
      <c r="N36" s="89"/>
      <c r="O36" s="79"/>
      <c r="P36" s="78"/>
      <c r="Q36" s="80"/>
      <c r="R36" s="53"/>
      <c r="S36" s="54"/>
      <c r="T36" s="79"/>
      <c r="U36" s="124">
        <f t="shared" si="0"/>
        <v>0</v>
      </c>
      <c r="V36" s="38" t="str">
        <f t="shared" si="1"/>
        <v/>
      </c>
    </row>
    <row r="37" spans="1:22" ht="68">
      <c r="A37" s="59">
        <v>148</v>
      </c>
      <c r="B37" s="122" t="s">
        <v>68</v>
      </c>
      <c r="C37" s="125" t="s">
        <v>154</v>
      </c>
      <c r="D37" s="122"/>
      <c r="E37" s="13" t="s">
        <v>1249</v>
      </c>
      <c r="F37" s="13"/>
      <c r="G37" s="123">
        <v>0</v>
      </c>
      <c r="H37"/>
      <c r="I37"/>
      <c r="J37"/>
      <c r="K37" s="78"/>
      <c r="L37" s="53"/>
      <c r="M37" s="53"/>
      <c r="N37" s="89"/>
      <c r="O37" s="79"/>
      <c r="P37" s="78"/>
      <c r="Q37" s="80"/>
      <c r="R37" s="53"/>
      <c r="S37" s="54"/>
      <c r="T37" s="79"/>
      <c r="U37" s="124">
        <f t="shared" si="0"/>
        <v>0</v>
      </c>
      <c r="V37" s="38" t="str">
        <f t="shared" si="1"/>
        <v/>
      </c>
    </row>
    <row r="38" spans="1:22" ht="51">
      <c r="A38" s="59">
        <v>149</v>
      </c>
      <c r="B38" s="122" t="s">
        <v>252</v>
      </c>
      <c r="C38" s="125" t="s">
        <v>155</v>
      </c>
      <c r="D38" s="122" t="s">
        <v>1752</v>
      </c>
      <c r="E38" s="13" t="s">
        <v>1250</v>
      </c>
      <c r="F38" s="13"/>
      <c r="G38" s="123">
        <v>4</v>
      </c>
      <c r="H38" s="123">
        <v>3</v>
      </c>
      <c r="I38"/>
      <c r="J38"/>
      <c r="K38" s="78"/>
      <c r="L38" s="53"/>
      <c r="M38" s="53"/>
      <c r="N38" s="89"/>
      <c r="O38" s="79"/>
      <c r="P38" s="78"/>
      <c r="Q38" s="80"/>
      <c r="R38" s="53"/>
      <c r="S38" s="54"/>
      <c r="T38" s="79"/>
      <c r="U38" s="124">
        <f t="shared" si="0"/>
        <v>3</v>
      </c>
      <c r="V38" s="38" t="str">
        <f t="shared" si="1"/>
        <v>5</v>
      </c>
    </row>
    <row r="39" spans="1:22" ht="17">
      <c r="D39" s="38" t="s">
        <v>503</v>
      </c>
      <c r="E39" s="10"/>
      <c r="F39" s="10"/>
      <c r="G39" s="59"/>
      <c r="H39"/>
      <c r="I39"/>
      <c r="J39"/>
      <c r="K39" s="130"/>
      <c r="L39" s="131"/>
      <c r="M39" s="130"/>
      <c r="N39" s="130"/>
      <c r="O39" s="132"/>
      <c r="P39" s="132"/>
      <c r="Q39" s="132"/>
      <c r="R39" s="132"/>
      <c r="S39" s="132"/>
      <c r="T39" s="132"/>
      <c r="V39" s="38" t="str">
        <f t="shared" si="1"/>
        <v/>
      </c>
    </row>
    <row r="40" spans="1:22" ht="17">
      <c r="D40" s="38" t="s">
        <v>503</v>
      </c>
      <c r="E40" s="10"/>
      <c r="F40" s="10"/>
      <c r="G40" s="59"/>
      <c r="H40"/>
      <c r="I40"/>
      <c r="J40"/>
      <c r="K40" s="130"/>
      <c r="L40" s="131"/>
      <c r="M40" s="130"/>
      <c r="N40" s="130"/>
      <c r="O40" s="132"/>
      <c r="P40" s="132"/>
      <c r="Q40" s="132"/>
      <c r="R40" s="132"/>
      <c r="S40" s="132"/>
      <c r="T40" s="132"/>
      <c r="V40" s="38" t="str">
        <f t="shared" si="1"/>
        <v/>
      </c>
    </row>
    <row r="41" spans="1:22" ht="17">
      <c r="D41" s="38" t="s">
        <v>503</v>
      </c>
      <c r="E41" s="10"/>
      <c r="F41" s="10"/>
      <c r="G41" s="59"/>
      <c r="H41"/>
      <c r="I41"/>
      <c r="J41"/>
      <c r="K41" s="130"/>
      <c r="L41" s="131"/>
      <c r="M41" s="130"/>
      <c r="N41" s="130"/>
      <c r="O41" s="132"/>
      <c r="P41" s="132"/>
      <c r="Q41" s="132"/>
      <c r="R41" s="132"/>
      <c r="S41" s="132"/>
      <c r="T41" s="132"/>
      <c r="V41" s="38" t="str">
        <f t="shared" si="1"/>
        <v/>
      </c>
    </row>
    <row r="42" spans="1:22" ht="50">
      <c r="B42" s="112" t="s">
        <v>53</v>
      </c>
      <c r="D42" s="38" t="s">
        <v>503</v>
      </c>
      <c r="E42" s="10"/>
      <c r="F42" s="10"/>
      <c r="G42" s="59"/>
      <c r="H42"/>
      <c r="I42"/>
      <c r="J42"/>
      <c r="K42" s="130"/>
      <c r="L42" s="131"/>
      <c r="M42" s="130"/>
      <c r="N42" s="130"/>
      <c r="O42" s="132"/>
      <c r="P42" s="132"/>
      <c r="Q42" s="132"/>
      <c r="R42" s="132"/>
      <c r="S42" s="132"/>
      <c r="T42" s="132"/>
      <c r="V42" s="38" t="str">
        <f t="shared" si="1"/>
        <v/>
      </c>
    </row>
    <row r="43" spans="1:22" ht="238">
      <c r="A43" s="59">
        <v>150</v>
      </c>
      <c r="B43" s="122" t="s">
        <v>69</v>
      </c>
      <c r="C43" s="125" t="s">
        <v>156</v>
      </c>
      <c r="D43" s="122" t="s">
        <v>1752</v>
      </c>
      <c r="E43" s="13" t="s">
        <v>1251</v>
      </c>
      <c r="F43" s="13"/>
      <c r="G43" s="123">
        <v>3</v>
      </c>
      <c r="H43"/>
      <c r="I43"/>
      <c r="J43"/>
      <c r="K43" s="78"/>
      <c r="L43" s="53"/>
      <c r="M43" s="53"/>
      <c r="N43" s="89"/>
      <c r="O43" s="79"/>
      <c r="P43" s="78"/>
      <c r="Q43" s="80"/>
      <c r="R43" s="53"/>
      <c r="S43" s="54"/>
      <c r="T43" s="79"/>
      <c r="U43" s="124">
        <f t="shared" ref="U43:U65" si="2">IF(S43&lt;&gt;"",S43,IF(N43&lt;&gt;"",N43,IF(J43&lt;&gt;"",J43,IF(I43&lt;&gt;"",I43,IF(H43&lt;&gt;"",H43,IF(G43&lt;&gt;"",G43,""))))))</f>
        <v>3</v>
      </c>
      <c r="V43" s="38" t="str">
        <f t="shared" si="1"/>
        <v>5</v>
      </c>
    </row>
    <row r="44" spans="1:22" ht="340">
      <c r="A44" s="59">
        <v>151</v>
      </c>
      <c r="B44" s="122" t="s">
        <v>70</v>
      </c>
      <c r="C44" s="125" t="s">
        <v>157</v>
      </c>
      <c r="D44" s="122" t="s">
        <v>1752</v>
      </c>
      <c r="E44" s="13" t="s">
        <v>1252</v>
      </c>
      <c r="F44" s="13"/>
      <c r="G44" s="123">
        <v>4</v>
      </c>
      <c r="H44" s="123">
        <v>3</v>
      </c>
      <c r="I44"/>
      <c r="J44"/>
      <c r="K44" s="78"/>
      <c r="L44" s="53"/>
      <c r="M44" s="53"/>
      <c r="N44" s="89"/>
      <c r="O44" s="79"/>
      <c r="P44" s="78"/>
      <c r="Q44" s="80"/>
      <c r="R44" s="53"/>
      <c r="S44" s="54"/>
      <c r="T44" s="79"/>
      <c r="U44" s="124">
        <f t="shared" si="2"/>
        <v>3</v>
      </c>
      <c r="V44" s="38" t="str">
        <f t="shared" si="1"/>
        <v>5</v>
      </c>
    </row>
    <row r="45" spans="1:22" ht="119">
      <c r="A45" s="59">
        <v>152</v>
      </c>
      <c r="B45" s="122" t="s">
        <v>253</v>
      </c>
      <c r="C45" s="125" t="s">
        <v>158</v>
      </c>
      <c r="D45" s="122" t="s">
        <v>1752</v>
      </c>
      <c r="E45" s="13" t="s">
        <v>1253</v>
      </c>
      <c r="F45" s="13"/>
      <c r="G45" s="123">
        <v>3</v>
      </c>
      <c r="H45"/>
      <c r="I45"/>
      <c r="J45"/>
      <c r="K45" s="78"/>
      <c r="L45" s="53"/>
      <c r="M45" s="53"/>
      <c r="N45" s="89"/>
      <c r="O45" s="79"/>
      <c r="P45" s="78"/>
      <c r="Q45" s="80"/>
      <c r="R45" s="53"/>
      <c r="S45" s="54"/>
      <c r="T45" s="79"/>
      <c r="U45" s="124">
        <f t="shared" si="2"/>
        <v>3</v>
      </c>
      <c r="V45" s="38" t="str">
        <f t="shared" si="1"/>
        <v>5</v>
      </c>
    </row>
    <row r="46" spans="1:22" ht="204">
      <c r="A46" s="59">
        <v>153</v>
      </c>
      <c r="B46" s="122" t="s">
        <v>71</v>
      </c>
      <c r="C46" s="125" t="s">
        <v>159</v>
      </c>
      <c r="D46" s="122" t="s">
        <v>1752</v>
      </c>
      <c r="E46" s="13" t="s">
        <v>1254</v>
      </c>
      <c r="F46" s="13"/>
      <c r="G46" s="123">
        <v>3</v>
      </c>
      <c r="H46"/>
      <c r="I46"/>
      <c r="J46"/>
      <c r="K46" s="78"/>
      <c r="L46" s="53"/>
      <c r="M46" s="53"/>
      <c r="N46" s="89"/>
      <c r="O46" s="79"/>
      <c r="P46" s="78"/>
      <c r="Q46" s="80"/>
      <c r="R46" s="53"/>
      <c r="S46" s="54"/>
      <c r="T46" s="79"/>
      <c r="U46" s="124">
        <f t="shared" si="2"/>
        <v>3</v>
      </c>
      <c r="V46" s="38" t="str">
        <f t="shared" si="1"/>
        <v>5</v>
      </c>
    </row>
    <row r="47" spans="1:22" ht="144">
      <c r="A47" s="59">
        <v>154</v>
      </c>
      <c r="B47" s="122" t="s">
        <v>72</v>
      </c>
      <c r="C47" s="125" t="s">
        <v>160</v>
      </c>
      <c r="D47" s="122" t="s">
        <v>1752</v>
      </c>
      <c r="E47" s="13" t="s">
        <v>1255</v>
      </c>
      <c r="F47" s="13"/>
      <c r="G47" s="123">
        <v>4</v>
      </c>
      <c r="H47" s="123">
        <v>3</v>
      </c>
      <c r="I47"/>
      <c r="J47"/>
      <c r="K47" s="78"/>
      <c r="L47" s="53"/>
      <c r="M47" s="53"/>
      <c r="N47" s="89"/>
      <c r="O47" s="79"/>
      <c r="P47" s="78"/>
      <c r="Q47" s="80"/>
      <c r="R47" s="53"/>
      <c r="S47" s="54"/>
      <c r="T47" s="79"/>
      <c r="U47" s="124">
        <f t="shared" si="2"/>
        <v>3</v>
      </c>
      <c r="V47" s="38" t="str">
        <f t="shared" si="1"/>
        <v>5</v>
      </c>
    </row>
    <row r="48" spans="1:22" ht="238">
      <c r="A48" s="59">
        <v>155</v>
      </c>
      <c r="B48" s="122" t="s">
        <v>73</v>
      </c>
      <c r="C48" s="125" t="s">
        <v>161</v>
      </c>
      <c r="D48" s="122" t="s">
        <v>1753</v>
      </c>
      <c r="E48" s="13" t="s">
        <v>1256</v>
      </c>
      <c r="F48" s="13"/>
      <c r="G48" s="123">
        <v>0</v>
      </c>
      <c r="H48"/>
      <c r="I48" s="123">
        <v>2</v>
      </c>
      <c r="J48"/>
      <c r="K48" s="78"/>
      <c r="L48" s="53"/>
      <c r="M48" s="53"/>
      <c r="N48" s="89"/>
      <c r="O48" s="79"/>
      <c r="P48" s="78"/>
      <c r="Q48" s="80"/>
      <c r="R48" s="53"/>
      <c r="S48" s="54"/>
      <c r="T48" s="79"/>
      <c r="U48" s="124">
        <f t="shared" si="2"/>
        <v>2</v>
      </c>
      <c r="V48" s="38" t="str">
        <f t="shared" si="1"/>
        <v>0</v>
      </c>
    </row>
    <row r="49" spans="1:22" ht="404">
      <c r="A49" s="59">
        <v>156</v>
      </c>
      <c r="B49" s="122" t="s">
        <v>74</v>
      </c>
      <c r="C49" s="125" t="s">
        <v>162</v>
      </c>
      <c r="D49" s="122" t="s">
        <v>1752</v>
      </c>
      <c r="E49" s="13" t="s">
        <v>1257</v>
      </c>
      <c r="F49" s="13"/>
      <c r="G49" s="123">
        <v>4</v>
      </c>
      <c r="H49" s="123">
        <v>3</v>
      </c>
      <c r="I49" s="123">
        <v>3.5</v>
      </c>
      <c r="J49"/>
      <c r="K49" s="78"/>
      <c r="L49" s="53"/>
      <c r="M49" s="53"/>
      <c r="N49" s="89"/>
      <c r="O49" s="79"/>
      <c r="P49" s="78"/>
      <c r="Q49" s="80"/>
      <c r="R49" s="53"/>
      <c r="S49" s="54"/>
      <c r="T49" s="79"/>
      <c r="U49" s="124">
        <f t="shared" si="2"/>
        <v>3.5</v>
      </c>
      <c r="V49" s="38" t="str">
        <f t="shared" si="1"/>
        <v>5</v>
      </c>
    </row>
    <row r="50" spans="1:22" ht="32">
      <c r="A50" s="59">
        <v>157</v>
      </c>
      <c r="B50" s="122" t="s">
        <v>75</v>
      </c>
      <c r="C50" s="125" t="s">
        <v>163</v>
      </c>
      <c r="D50" s="122" t="s">
        <v>1752</v>
      </c>
      <c r="E50" s="13" t="s">
        <v>1258</v>
      </c>
      <c r="F50" s="13"/>
      <c r="G50" s="123">
        <v>3</v>
      </c>
      <c r="H50"/>
      <c r="I50"/>
      <c r="J50"/>
      <c r="K50" s="78"/>
      <c r="L50" s="53"/>
      <c r="M50" s="53"/>
      <c r="N50" s="89"/>
      <c r="O50" s="79"/>
      <c r="P50" s="78"/>
      <c r="Q50" s="80"/>
      <c r="R50" s="53"/>
      <c r="S50" s="54"/>
      <c r="T50" s="79"/>
      <c r="U50" s="124">
        <f t="shared" si="2"/>
        <v>3</v>
      </c>
      <c r="V50" s="38" t="str">
        <f t="shared" si="1"/>
        <v>5</v>
      </c>
    </row>
    <row r="51" spans="1:22" ht="176">
      <c r="A51" s="59">
        <v>158</v>
      </c>
      <c r="B51" s="122" t="s">
        <v>76</v>
      </c>
      <c r="C51" s="125" t="s">
        <v>164</v>
      </c>
      <c r="D51" s="122" t="s">
        <v>1752</v>
      </c>
      <c r="E51" s="13" t="s">
        <v>1259</v>
      </c>
      <c r="F51" s="13"/>
      <c r="G51" s="123">
        <v>3</v>
      </c>
      <c r="H51"/>
      <c r="I51" s="123">
        <v>3.5</v>
      </c>
      <c r="J51"/>
      <c r="K51" s="78"/>
      <c r="L51" s="53"/>
      <c r="M51" s="53"/>
      <c r="N51" s="89"/>
      <c r="O51" s="79"/>
      <c r="P51" s="78"/>
      <c r="Q51" s="80"/>
      <c r="R51" s="53"/>
      <c r="S51" s="54"/>
      <c r="T51" s="79"/>
      <c r="U51" s="124">
        <f t="shared" si="2"/>
        <v>3.5</v>
      </c>
      <c r="V51" s="38" t="str">
        <f t="shared" si="1"/>
        <v>5</v>
      </c>
    </row>
    <row r="52" spans="1:22" ht="68">
      <c r="A52" s="59">
        <v>159</v>
      </c>
      <c r="B52" s="122" t="s">
        <v>77</v>
      </c>
      <c r="C52" s="125" t="s">
        <v>165</v>
      </c>
      <c r="D52" s="122" t="s">
        <v>1752</v>
      </c>
      <c r="E52" s="13" t="s">
        <v>1260</v>
      </c>
      <c r="F52" s="13"/>
      <c r="G52" s="123">
        <v>3</v>
      </c>
      <c r="H52"/>
      <c r="I52"/>
      <c r="J52"/>
      <c r="K52" s="78"/>
      <c r="L52" s="53"/>
      <c r="M52" s="53"/>
      <c r="N52" s="89"/>
      <c r="O52" s="79"/>
      <c r="P52" s="78"/>
      <c r="Q52" s="80"/>
      <c r="R52" s="53"/>
      <c r="S52" s="54"/>
      <c r="T52" s="79"/>
      <c r="U52" s="124">
        <f t="shared" si="2"/>
        <v>3</v>
      </c>
      <c r="V52" s="38" t="str">
        <f t="shared" si="1"/>
        <v>5</v>
      </c>
    </row>
    <row r="53" spans="1:22" ht="64">
      <c r="A53" s="59">
        <v>160</v>
      </c>
      <c r="B53" s="122" t="s">
        <v>78</v>
      </c>
      <c r="C53" s="125" t="s">
        <v>166</v>
      </c>
      <c r="D53" s="122" t="s">
        <v>1752</v>
      </c>
      <c r="E53" s="13" t="s">
        <v>1261</v>
      </c>
      <c r="F53" s="13"/>
      <c r="G53" s="123">
        <v>3</v>
      </c>
      <c r="H53"/>
      <c r="I53"/>
      <c r="J53"/>
      <c r="K53" s="78"/>
      <c r="L53" s="53"/>
      <c r="M53" s="53"/>
      <c r="N53" s="89"/>
      <c r="O53" s="79"/>
      <c r="P53" s="78"/>
      <c r="Q53" s="80"/>
      <c r="R53" s="53"/>
      <c r="S53" s="54"/>
      <c r="T53" s="79"/>
      <c r="U53" s="124">
        <f t="shared" si="2"/>
        <v>3</v>
      </c>
      <c r="V53" s="38" t="str">
        <f t="shared" si="1"/>
        <v>5</v>
      </c>
    </row>
    <row r="54" spans="1:22" ht="68">
      <c r="A54" s="59">
        <v>161</v>
      </c>
      <c r="B54" s="122" t="s">
        <v>254</v>
      </c>
      <c r="C54" s="125" t="s">
        <v>167</v>
      </c>
      <c r="D54" s="122" t="s">
        <v>1752</v>
      </c>
      <c r="E54" s="13" t="s">
        <v>1262</v>
      </c>
      <c r="F54" s="13"/>
      <c r="G54" s="123">
        <v>3</v>
      </c>
      <c r="H54"/>
      <c r="I54"/>
      <c r="J54"/>
      <c r="K54" s="78"/>
      <c r="L54" s="53"/>
      <c r="M54" s="53"/>
      <c r="N54" s="89"/>
      <c r="O54" s="79"/>
      <c r="P54" s="78"/>
      <c r="Q54" s="80"/>
      <c r="R54" s="53"/>
      <c r="S54" s="54"/>
      <c r="T54" s="79"/>
      <c r="U54" s="124">
        <f t="shared" si="2"/>
        <v>3</v>
      </c>
      <c r="V54" s="38" t="str">
        <f t="shared" si="1"/>
        <v>5</v>
      </c>
    </row>
    <row r="55" spans="1:22" ht="136">
      <c r="A55" s="59">
        <v>162</v>
      </c>
      <c r="B55" s="122" t="s">
        <v>79</v>
      </c>
      <c r="C55" s="125" t="s">
        <v>168</v>
      </c>
      <c r="D55" s="122" t="s">
        <v>1752</v>
      </c>
      <c r="E55" s="13" t="s">
        <v>1263</v>
      </c>
      <c r="F55" s="13"/>
      <c r="G55" s="123">
        <v>3</v>
      </c>
      <c r="H55"/>
      <c r="I55"/>
      <c r="J55"/>
      <c r="K55" s="78"/>
      <c r="L55" s="53"/>
      <c r="M55" s="53"/>
      <c r="N55" s="89"/>
      <c r="O55" s="79"/>
      <c r="P55" s="78"/>
      <c r="Q55" s="80"/>
      <c r="R55" s="53"/>
      <c r="S55" s="54"/>
      <c r="T55" s="79"/>
      <c r="U55" s="124">
        <f t="shared" si="2"/>
        <v>3</v>
      </c>
      <c r="V55" s="38" t="str">
        <f t="shared" si="1"/>
        <v>5</v>
      </c>
    </row>
    <row r="56" spans="1:22" ht="204">
      <c r="A56" s="59">
        <v>163</v>
      </c>
      <c r="B56" s="122" t="s">
        <v>80</v>
      </c>
      <c r="C56" s="125" t="s">
        <v>169</v>
      </c>
      <c r="D56" s="122" t="s">
        <v>1752</v>
      </c>
      <c r="E56" s="13" t="s">
        <v>1264</v>
      </c>
      <c r="F56" s="13"/>
      <c r="G56" s="123">
        <v>3</v>
      </c>
      <c r="H56"/>
      <c r="I56" s="123">
        <v>3.5</v>
      </c>
      <c r="J56"/>
      <c r="K56" s="78"/>
      <c r="L56" s="53"/>
      <c r="M56" s="53"/>
      <c r="N56" s="89"/>
      <c r="O56" s="79"/>
      <c r="P56" s="78"/>
      <c r="Q56" s="80"/>
      <c r="R56" s="53"/>
      <c r="S56" s="54"/>
      <c r="T56" s="79"/>
      <c r="U56" s="124">
        <f t="shared" si="2"/>
        <v>3.5</v>
      </c>
      <c r="V56" s="38" t="str">
        <f t="shared" si="1"/>
        <v>5</v>
      </c>
    </row>
    <row r="57" spans="1:22" ht="340">
      <c r="A57" s="59">
        <v>164</v>
      </c>
      <c r="B57" s="122" t="s">
        <v>255</v>
      </c>
      <c r="C57" s="125" t="s">
        <v>170</v>
      </c>
      <c r="D57" s="122" t="s">
        <v>1752</v>
      </c>
      <c r="E57" s="13" t="s">
        <v>1265</v>
      </c>
      <c r="F57" s="13"/>
      <c r="G57" s="123">
        <v>3</v>
      </c>
      <c r="H57"/>
      <c r="I57"/>
      <c r="J57"/>
      <c r="K57" s="78"/>
      <c r="L57" s="53"/>
      <c r="M57" s="53"/>
      <c r="N57" s="89"/>
      <c r="O57" s="79"/>
      <c r="P57" s="78"/>
      <c r="Q57" s="80"/>
      <c r="R57" s="53"/>
      <c r="S57" s="54"/>
      <c r="T57" s="79"/>
      <c r="U57" s="124">
        <f t="shared" si="2"/>
        <v>3</v>
      </c>
      <c r="V57" s="38" t="str">
        <f t="shared" si="1"/>
        <v>5</v>
      </c>
    </row>
    <row r="58" spans="1:22" ht="102">
      <c r="A58" s="59">
        <v>165</v>
      </c>
      <c r="B58" s="122" t="s">
        <v>81</v>
      </c>
      <c r="C58" s="125" t="s">
        <v>171</v>
      </c>
      <c r="D58" s="122" t="s">
        <v>1752</v>
      </c>
      <c r="E58" s="13" t="s">
        <v>1266</v>
      </c>
      <c r="F58" s="13"/>
      <c r="G58" s="123">
        <v>3</v>
      </c>
      <c r="H58"/>
      <c r="I58" s="123">
        <v>3.5</v>
      </c>
      <c r="J58"/>
      <c r="K58" s="78"/>
      <c r="L58" s="53"/>
      <c r="M58" s="53"/>
      <c r="N58" s="89"/>
      <c r="O58" s="79"/>
      <c r="P58" s="78"/>
      <c r="Q58" s="80"/>
      <c r="R58" s="53"/>
      <c r="S58" s="54"/>
      <c r="T58" s="79"/>
      <c r="U58" s="124">
        <f t="shared" si="2"/>
        <v>3.5</v>
      </c>
      <c r="V58" s="38" t="str">
        <f t="shared" si="1"/>
        <v>5</v>
      </c>
    </row>
    <row r="59" spans="1:22" ht="85">
      <c r="A59" s="59">
        <v>166</v>
      </c>
      <c r="B59" s="122" t="s">
        <v>82</v>
      </c>
      <c r="C59" s="125" t="s">
        <v>172</v>
      </c>
      <c r="D59" s="122" t="s">
        <v>1752</v>
      </c>
      <c r="E59" s="13" t="s">
        <v>1267</v>
      </c>
      <c r="F59" s="13"/>
      <c r="G59" s="123">
        <v>3</v>
      </c>
      <c r="H59"/>
      <c r="I59"/>
      <c r="J59"/>
      <c r="K59" s="78"/>
      <c r="L59" s="53"/>
      <c r="M59" s="53"/>
      <c r="N59" s="89"/>
      <c r="O59" s="79"/>
      <c r="P59" s="78"/>
      <c r="Q59" s="80"/>
      <c r="R59" s="53"/>
      <c r="S59" s="54"/>
      <c r="T59" s="79"/>
      <c r="U59" s="124">
        <f t="shared" si="2"/>
        <v>3</v>
      </c>
      <c r="V59" s="38" t="str">
        <f t="shared" si="1"/>
        <v>5</v>
      </c>
    </row>
    <row r="60" spans="1:22" ht="80">
      <c r="A60" s="59">
        <v>167</v>
      </c>
      <c r="B60" s="122" t="s">
        <v>83</v>
      </c>
      <c r="C60" s="125" t="s">
        <v>173</v>
      </c>
      <c r="D60" s="122" t="s">
        <v>1755</v>
      </c>
      <c r="E60" s="13" t="s">
        <v>1268</v>
      </c>
      <c r="F60" s="13"/>
      <c r="G60" s="123">
        <v>2</v>
      </c>
      <c r="H60"/>
      <c r="I60" s="123">
        <v>3</v>
      </c>
      <c r="J60"/>
      <c r="K60" s="78"/>
      <c r="L60" s="53"/>
      <c r="M60" s="53"/>
      <c r="N60" s="89"/>
      <c r="O60" s="79"/>
      <c r="P60" s="78"/>
      <c r="Q60" s="80"/>
      <c r="R60" s="53"/>
      <c r="S60" s="54"/>
      <c r="T60" s="79"/>
      <c r="U60" s="124">
        <f t="shared" si="2"/>
        <v>3</v>
      </c>
      <c r="V60" s="38" t="str">
        <f t="shared" si="1"/>
        <v>3</v>
      </c>
    </row>
    <row r="61" spans="1:22" ht="119">
      <c r="A61" s="59">
        <v>168</v>
      </c>
      <c r="B61" s="122" t="s">
        <v>84</v>
      </c>
      <c r="C61" s="125" t="s">
        <v>174</v>
      </c>
      <c r="D61" s="122" t="s">
        <v>1756</v>
      </c>
      <c r="E61" s="13" t="s">
        <v>1269</v>
      </c>
      <c r="F61" s="13"/>
      <c r="G61" s="123">
        <v>4</v>
      </c>
      <c r="H61" s="123">
        <v>3</v>
      </c>
      <c r="I61"/>
      <c r="J61"/>
      <c r="K61" s="78"/>
      <c r="L61" s="53"/>
      <c r="M61" s="53"/>
      <c r="N61" s="89"/>
      <c r="O61" s="79"/>
      <c r="P61" s="78"/>
      <c r="Q61" s="80"/>
      <c r="R61" s="53"/>
      <c r="S61" s="54"/>
      <c r="T61" s="79"/>
      <c r="U61" s="124">
        <f t="shared" si="2"/>
        <v>3</v>
      </c>
      <c r="V61" s="38" t="str">
        <f t="shared" si="1"/>
        <v>4</v>
      </c>
    </row>
    <row r="62" spans="1:22" ht="64">
      <c r="A62" s="59">
        <v>169</v>
      </c>
      <c r="B62" s="122" t="s">
        <v>85</v>
      </c>
      <c r="C62" s="125" t="s">
        <v>175</v>
      </c>
      <c r="D62" s="122" t="s">
        <v>1752</v>
      </c>
      <c r="E62" s="13" t="s">
        <v>1270</v>
      </c>
      <c r="F62" s="13"/>
      <c r="G62" s="123">
        <v>4</v>
      </c>
      <c r="H62" s="123">
        <v>3</v>
      </c>
      <c r="I62"/>
      <c r="J62"/>
      <c r="K62" s="78"/>
      <c r="L62" s="53"/>
      <c r="M62" s="53"/>
      <c r="N62" s="89"/>
      <c r="O62" s="79"/>
      <c r="P62" s="78"/>
      <c r="Q62" s="80"/>
      <c r="R62" s="53"/>
      <c r="S62" s="54"/>
      <c r="T62" s="79"/>
      <c r="U62" s="124">
        <f t="shared" si="2"/>
        <v>3</v>
      </c>
      <c r="V62" s="38" t="str">
        <f t="shared" si="1"/>
        <v>5</v>
      </c>
    </row>
    <row r="63" spans="1:22" ht="51">
      <c r="A63" s="59">
        <v>170</v>
      </c>
      <c r="B63" s="122" t="s">
        <v>86</v>
      </c>
      <c r="C63" s="125" t="s">
        <v>176</v>
      </c>
      <c r="D63" s="122" t="s">
        <v>1752</v>
      </c>
      <c r="E63" s="13" t="s">
        <v>1271</v>
      </c>
      <c r="F63" s="13"/>
      <c r="G63" s="123">
        <v>3</v>
      </c>
      <c r="H63"/>
      <c r="I63"/>
      <c r="J63"/>
      <c r="K63" s="78"/>
      <c r="L63" s="53"/>
      <c r="M63" s="53"/>
      <c r="N63" s="89"/>
      <c r="O63" s="79"/>
      <c r="P63" s="78"/>
      <c r="Q63" s="80"/>
      <c r="R63" s="53"/>
      <c r="S63" s="54"/>
      <c r="T63" s="79"/>
      <c r="U63" s="124">
        <f t="shared" si="2"/>
        <v>3</v>
      </c>
      <c r="V63" s="38" t="str">
        <f t="shared" si="1"/>
        <v>5</v>
      </c>
    </row>
    <row r="64" spans="1:22" ht="32">
      <c r="A64" s="59">
        <v>171</v>
      </c>
      <c r="B64" s="122" t="s">
        <v>87</v>
      </c>
      <c r="C64" s="125" t="s">
        <v>177</v>
      </c>
      <c r="D64" s="122" t="s">
        <v>1752</v>
      </c>
      <c r="E64" s="13" t="s">
        <v>1272</v>
      </c>
      <c r="F64" s="13"/>
      <c r="G64" s="123">
        <v>3</v>
      </c>
      <c r="H64"/>
      <c r="I64" s="123">
        <v>3.5</v>
      </c>
      <c r="J64"/>
      <c r="K64" s="78"/>
      <c r="L64" s="53"/>
      <c r="M64" s="53"/>
      <c r="N64" s="89"/>
      <c r="O64" s="79"/>
      <c r="P64" s="78"/>
      <c r="Q64" s="80"/>
      <c r="R64" s="53"/>
      <c r="S64" s="54"/>
      <c r="T64" s="79"/>
      <c r="U64" s="124">
        <f t="shared" si="2"/>
        <v>3.5</v>
      </c>
      <c r="V64" s="38" t="str">
        <f t="shared" si="1"/>
        <v>5</v>
      </c>
    </row>
    <row r="65" spans="1:22" ht="48">
      <c r="A65" s="59">
        <v>172</v>
      </c>
      <c r="B65" s="122" t="s">
        <v>67</v>
      </c>
      <c r="C65" s="125" t="s">
        <v>153</v>
      </c>
      <c r="D65" s="122" t="s">
        <v>1753</v>
      </c>
      <c r="E65" s="13" t="s">
        <v>1273</v>
      </c>
      <c r="F65" s="13"/>
      <c r="G65" s="123">
        <v>0</v>
      </c>
      <c r="H65"/>
      <c r="I65"/>
      <c r="J65"/>
      <c r="K65" s="78"/>
      <c r="L65" s="53"/>
      <c r="M65" s="53"/>
      <c r="N65" s="89"/>
      <c r="O65" s="79"/>
      <c r="P65" s="78"/>
      <c r="Q65" s="80"/>
      <c r="R65" s="53"/>
      <c r="S65" s="54"/>
      <c r="T65" s="79"/>
      <c r="U65" s="124">
        <f t="shared" si="2"/>
        <v>0</v>
      </c>
      <c r="V65" s="38" t="str">
        <f t="shared" si="1"/>
        <v>0</v>
      </c>
    </row>
    <row r="66" spans="1:22" ht="17">
      <c r="D66" s="38" t="s">
        <v>503</v>
      </c>
      <c r="E66" s="10"/>
      <c r="F66" s="10"/>
      <c r="G66" s="59"/>
      <c r="H66"/>
      <c r="I66"/>
      <c r="J66"/>
      <c r="K66" s="130"/>
      <c r="L66" s="131"/>
      <c r="M66" s="130"/>
      <c r="N66" s="130"/>
      <c r="O66" s="132"/>
      <c r="P66" s="132"/>
      <c r="Q66" s="132"/>
      <c r="R66" s="132"/>
      <c r="S66" s="132"/>
      <c r="T66" s="132"/>
      <c r="V66" s="38" t="str">
        <f t="shared" si="1"/>
        <v/>
      </c>
    </row>
    <row r="67" spans="1:22" ht="17">
      <c r="D67" s="38" t="s">
        <v>503</v>
      </c>
      <c r="E67" s="10"/>
      <c r="F67" s="10"/>
      <c r="G67" s="59"/>
      <c r="H67"/>
      <c r="I67"/>
      <c r="J67"/>
      <c r="K67" s="130"/>
      <c r="L67" s="131"/>
      <c r="M67" s="130"/>
      <c r="N67" s="130"/>
      <c r="O67" s="132"/>
      <c r="P67" s="132"/>
      <c r="Q67" s="132"/>
      <c r="R67" s="132"/>
      <c r="S67" s="132"/>
      <c r="T67" s="132"/>
      <c r="V67" s="38" t="str">
        <f t="shared" si="1"/>
        <v/>
      </c>
    </row>
    <row r="68" spans="1:22" ht="17">
      <c r="D68" s="38" t="s">
        <v>503</v>
      </c>
      <c r="E68" s="10"/>
      <c r="F68" s="10"/>
      <c r="G68" s="59"/>
      <c r="H68"/>
      <c r="I68"/>
      <c r="J68"/>
      <c r="K68" s="130"/>
      <c r="L68" s="131"/>
      <c r="M68" s="130"/>
      <c r="N68" s="130"/>
      <c r="O68" s="132"/>
      <c r="P68" s="132"/>
      <c r="Q68" s="132"/>
      <c r="R68" s="132"/>
      <c r="S68" s="132"/>
      <c r="T68" s="132"/>
      <c r="V68" s="38" t="str">
        <f t="shared" si="1"/>
        <v/>
      </c>
    </row>
    <row r="69" spans="1:22" ht="25">
      <c r="B69" s="112" t="s">
        <v>54</v>
      </c>
      <c r="D69" s="38" t="s">
        <v>503</v>
      </c>
      <c r="E69" s="10"/>
      <c r="F69" s="10"/>
      <c r="G69" s="59"/>
      <c r="H69"/>
      <c r="I69"/>
      <c r="J69"/>
      <c r="K69" s="130"/>
      <c r="L69" s="131"/>
      <c r="M69" s="130"/>
      <c r="N69" s="130"/>
      <c r="O69" s="132"/>
      <c r="P69" s="132"/>
      <c r="Q69" s="132"/>
      <c r="R69" s="132"/>
      <c r="S69" s="132"/>
      <c r="T69" s="132"/>
      <c r="V69" s="38" t="str">
        <f t="shared" si="1"/>
        <v/>
      </c>
    </row>
    <row r="70" spans="1:22" ht="238">
      <c r="A70" s="59">
        <v>173</v>
      </c>
      <c r="B70" s="122" t="s">
        <v>256</v>
      </c>
      <c r="C70" s="125" t="s">
        <v>178</v>
      </c>
      <c r="D70" s="122" t="s">
        <v>1752</v>
      </c>
      <c r="E70" s="13" t="s">
        <v>1274</v>
      </c>
      <c r="F70" s="13"/>
      <c r="G70" s="123">
        <v>3</v>
      </c>
      <c r="H70"/>
      <c r="I70"/>
      <c r="J70"/>
      <c r="K70" s="78"/>
      <c r="L70" s="53"/>
      <c r="M70" s="53"/>
      <c r="N70" s="89"/>
      <c r="O70" s="79"/>
      <c r="P70" s="78"/>
      <c r="Q70" s="80"/>
      <c r="R70" s="53"/>
      <c r="S70" s="54"/>
      <c r="T70" s="79"/>
      <c r="U70" s="124">
        <f t="shared" ref="U70:U83" si="3">IF(S70&lt;&gt;"",S70,IF(N70&lt;&gt;"",N70,IF(J70&lt;&gt;"",J70,IF(I70&lt;&gt;"",I70,IF(H70&lt;&gt;"",H70,IF(G70&lt;&gt;"",G70,""))))))</f>
        <v>3</v>
      </c>
      <c r="V70" s="38" t="str">
        <f t="shared" si="1"/>
        <v>5</v>
      </c>
    </row>
    <row r="71" spans="1:22" ht="306">
      <c r="A71" s="59">
        <v>174</v>
      </c>
      <c r="B71" s="122" t="s">
        <v>257</v>
      </c>
      <c r="C71" s="125" t="s">
        <v>179</v>
      </c>
      <c r="D71" s="122" t="s">
        <v>1752</v>
      </c>
      <c r="E71" s="13" t="s">
        <v>1275</v>
      </c>
      <c r="F71" s="13"/>
      <c r="G71" s="123">
        <v>3</v>
      </c>
      <c r="H71"/>
      <c r="I71" s="123">
        <v>3.5</v>
      </c>
      <c r="J71"/>
      <c r="K71" s="78"/>
      <c r="L71" s="53"/>
      <c r="M71" s="53"/>
      <c r="N71" s="89"/>
      <c r="O71" s="79"/>
      <c r="P71" s="78"/>
      <c r="Q71" s="80"/>
      <c r="R71" s="53"/>
      <c r="S71" s="54"/>
      <c r="T71" s="79"/>
      <c r="U71" s="124">
        <f t="shared" si="3"/>
        <v>3.5</v>
      </c>
      <c r="V71" s="38" t="str">
        <f t="shared" si="1"/>
        <v>5</v>
      </c>
    </row>
    <row r="72" spans="1:22" ht="102">
      <c r="A72" s="59">
        <v>175</v>
      </c>
      <c r="B72" s="122" t="s">
        <v>88</v>
      </c>
      <c r="C72" s="125" t="s">
        <v>180</v>
      </c>
      <c r="D72" s="122" t="s">
        <v>1752</v>
      </c>
      <c r="E72" s="13" t="s">
        <v>1276</v>
      </c>
      <c r="F72" s="13"/>
      <c r="G72" s="123">
        <v>3</v>
      </c>
      <c r="H72"/>
      <c r="I72"/>
      <c r="J72"/>
      <c r="K72" s="78"/>
      <c r="L72" s="53"/>
      <c r="M72" s="53"/>
      <c r="N72" s="89"/>
      <c r="O72" s="79"/>
      <c r="P72" s="78"/>
      <c r="Q72" s="80"/>
      <c r="R72" s="53"/>
      <c r="S72" s="54"/>
      <c r="T72" s="79"/>
      <c r="U72" s="124">
        <f t="shared" si="3"/>
        <v>3</v>
      </c>
      <c r="V72" s="38" t="str">
        <f t="shared" si="1"/>
        <v>5</v>
      </c>
    </row>
    <row r="73" spans="1:22" ht="34">
      <c r="A73" s="59">
        <v>176</v>
      </c>
      <c r="B73" s="122" t="s">
        <v>89</v>
      </c>
      <c r="C73" s="125" t="s">
        <v>181</v>
      </c>
      <c r="D73" s="122" t="s">
        <v>1755</v>
      </c>
      <c r="E73" s="13" t="s">
        <v>1277</v>
      </c>
      <c r="F73" s="13"/>
      <c r="G73" s="123">
        <v>2</v>
      </c>
      <c r="H73"/>
      <c r="I73"/>
      <c r="J73"/>
      <c r="K73" s="78"/>
      <c r="L73" s="53"/>
      <c r="M73" s="53"/>
      <c r="N73" s="89"/>
      <c r="O73" s="79"/>
      <c r="P73" s="78"/>
      <c r="Q73" s="80"/>
      <c r="R73" s="53"/>
      <c r="S73" s="54"/>
      <c r="T73" s="79"/>
      <c r="U73" s="124">
        <f t="shared" si="3"/>
        <v>2</v>
      </c>
      <c r="V73" s="38" t="str">
        <f t="shared" si="1"/>
        <v>3</v>
      </c>
    </row>
    <row r="74" spans="1:22" ht="204">
      <c r="A74" s="59">
        <v>177</v>
      </c>
      <c r="B74" s="122" t="s">
        <v>90</v>
      </c>
      <c r="C74" s="125" t="s">
        <v>182</v>
      </c>
      <c r="D74" s="122" t="s">
        <v>1752</v>
      </c>
      <c r="E74" s="13" t="s">
        <v>1278</v>
      </c>
      <c r="F74" s="13"/>
      <c r="G74" s="123">
        <v>3</v>
      </c>
      <c r="H74"/>
      <c r="I74"/>
      <c r="J74"/>
      <c r="K74" s="78"/>
      <c r="L74" s="53"/>
      <c r="M74" s="53"/>
      <c r="N74" s="89"/>
      <c r="O74" s="79"/>
      <c r="P74" s="78"/>
      <c r="Q74" s="80"/>
      <c r="R74" s="53"/>
      <c r="S74" s="54"/>
      <c r="T74" s="79"/>
      <c r="U74" s="124">
        <f t="shared" si="3"/>
        <v>3</v>
      </c>
      <c r="V74" s="38" t="str">
        <f t="shared" si="1"/>
        <v>5</v>
      </c>
    </row>
    <row r="75" spans="1:22" ht="187">
      <c r="A75" s="59">
        <v>178</v>
      </c>
      <c r="B75" s="122" t="s">
        <v>91</v>
      </c>
      <c r="C75" s="125" t="s">
        <v>183</v>
      </c>
      <c r="D75" s="122" t="s">
        <v>1755</v>
      </c>
      <c r="E75" s="13" t="s">
        <v>1279</v>
      </c>
      <c r="F75" s="13"/>
      <c r="G75" s="123">
        <v>2</v>
      </c>
      <c r="H75"/>
      <c r="I75"/>
      <c r="J75"/>
      <c r="K75" s="78"/>
      <c r="L75" s="53"/>
      <c r="M75" s="53"/>
      <c r="N75" s="89"/>
      <c r="O75" s="79"/>
      <c r="P75" s="78"/>
      <c r="Q75" s="80"/>
      <c r="R75" s="53"/>
      <c r="S75" s="54"/>
      <c r="T75" s="79"/>
      <c r="U75" s="124">
        <f t="shared" si="3"/>
        <v>2</v>
      </c>
      <c r="V75" s="38" t="str">
        <f t="shared" si="1"/>
        <v>3</v>
      </c>
    </row>
    <row r="76" spans="1:22" ht="85">
      <c r="A76" s="59">
        <v>179</v>
      </c>
      <c r="B76" s="122" t="s">
        <v>92</v>
      </c>
      <c r="C76" s="125" t="s">
        <v>184</v>
      </c>
      <c r="D76" s="122" t="s">
        <v>1752</v>
      </c>
      <c r="E76" s="13" t="s">
        <v>1280</v>
      </c>
      <c r="F76" s="13"/>
      <c r="G76" s="123">
        <v>3</v>
      </c>
      <c r="H76"/>
      <c r="I76"/>
      <c r="J76"/>
      <c r="K76" s="78"/>
      <c r="L76" s="53"/>
      <c r="M76" s="53"/>
      <c r="N76" s="89"/>
      <c r="O76" s="79"/>
      <c r="P76" s="78"/>
      <c r="Q76" s="80"/>
      <c r="R76" s="53"/>
      <c r="S76" s="54"/>
      <c r="T76" s="79"/>
      <c r="U76" s="124">
        <f t="shared" si="3"/>
        <v>3</v>
      </c>
      <c r="V76" s="38" t="str">
        <f t="shared" si="1"/>
        <v>5</v>
      </c>
    </row>
    <row r="77" spans="1:22" ht="119">
      <c r="A77" s="59">
        <v>180</v>
      </c>
      <c r="B77" s="122" t="s">
        <v>93</v>
      </c>
      <c r="C77" s="125" t="s">
        <v>185</v>
      </c>
      <c r="D77" s="122" t="s">
        <v>1752</v>
      </c>
      <c r="E77" s="13" t="s">
        <v>1281</v>
      </c>
      <c r="F77" s="13"/>
      <c r="G77" s="123">
        <v>3</v>
      </c>
      <c r="H77"/>
      <c r="I77"/>
      <c r="J77"/>
      <c r="K77" s="78"/>
      <c r="L77" s="53"/>
      <c r="M77" s="53"/>
      <c r="N77" s="89"/>
      <c r="O77" s="79"/>
      <c r="P77" s="78"/>
      <c r="Q77" s="80"/>
      <c r="R77" s="53"/>
      <c r="S77" s="54"/>
      <c r="T77" s="79"/>
      <c r="U77" s="124">
        <f t="shared" si="3"/>
        <v>3</v>
      </c>
      <c r="V77" s="38" t="str">
        <f t="shared" si="1"/>
        <v>5</v>
      </c>
    </row>
    <row r="78" spans="1:22" ht="80">
      <c r="A78" s="59">
        <v>181</v>
      </c>
      <c r="B78" s="122" t="s">
        <v>94</v>
      </c>
      <c r="C78" s="125" t="s">
        <v>186</v>
      </c>
      <c r="D78" s="122" t="s">
        <v>1755</v>
      </c>
      <c r="E78" s="13" t="s">
        <v>1282</v>
      </c>
      <c r="F78" s="13"/>
      <c r="G78" s="123">
        <v>1</v>
      </c>
      <c r="H78"/>
      <c r="I78" s="123">
        <v>3.5</v>
      </c>
      <c r="J78"/>
      <c r="K78" s="78"/>
      <c r="L78" s="53"/>
      <c r="M78" s="53"/>
      <c r="N78" s="89"/>
      <c r="O78" s="79"/>
      <c r="P78" s="78"/>
      <c r="Q78" s="80"/>
      <c r="R78" s="53"/>
      <c r="S78" s="54"/>
      <c r="T78" s="79"/>
      <c r="U78" s="124">
        <f t="shared" si="3"/>
        <v>3.5</v>
      </c>
      <c r="V78" s="38" t="str">
        <f t="shared" si="1"/>
        <v>3</v>
      </c>
    </row>
    <row r="79" spans="1:22" ht="64">
      <c r="A79" s="59">
        <v>182</v>
      </c>
      <c r="B79" s="122" t="s">
        <v>95</v>
      </c>
      <c r="C79" s="125" t="s">
        <v>187</v>
      </c>
      <c r="D79" s="122" t="s">
        <v>1753</v>
      </c>
      <c r="E79" s="13" t="s">
        <v>1283</v>
      </c>
      <c r="F79" s="13"/>
      <c r="G79" s="123">
        <v>0</v>
      </c>
      <c r="H79"/>
      <c r="I79"/>
      <c r="J79"/>
      <c r="K79" s="78"/>
      <c r="L79" s="53"/>
      <c r="M79" s="53"/>
      <c r="N79" s="89"/>
      <c r="O79" s="79"/>
      <c r="P79" s="78"/>
      <c r="Q79" s="80"/>
      <c r="R79" s="53"/>
      <c r="S79" s="54"/>
      <c r="T79" s="79"/>
      <c r="U79" s="124">
        <f t="shared" si="3"/>
        <v>0</v>
      </c>
      <c r="V79" s="38" t="str">
        <f t="shared" si="1"/>
        <v>0</v>
      </c>
    </row>
    <row r="80" spans="1:22" ht="153">
      <c r="A80" s="59">
        <v>183</v>
      </c>
      <c r="B80" s="122" t="s">
        <v>96</v>
      </c>
      <c r="C80" s="125" t="s">
        <v>188</v>
      </c>
      <c r="D80" s="122" t="s">
        <v>1752</v>
      </c>
      <c r="E80" s="13" t="s">
        <v>1284</v>
      </c>
      <c r="F80" s="13"/>
      <c r="G80" s="123">
        <v>3</v>
      </c>
      <c r="H80"/>
      <c r="I80"/>
      <c r="J80"/>
      <c r="K80" s="78"/>
      <c r="L80" s="53"/>
      <c r="M80" s="53"/>
      <c r="N80" s="89"/>
      <c r="O80" s="79"/>
      <c r="P80" s="78"/>
      <c r="Q80" s="80"/>
      <c r="R80" s="53"/>
      <c r="S80" s="54"/>
      <c r="T80" s="79"/>
      <c r="U80" s="124">
        <f t="shared" si="3"/>
        <v>3</v>
      </c>
      <c r="V80" s="38" t="str">
        <f t="shared" si="1"/>
        <v>5</v>
      </c>
    </row>
    <row r="81" spans="1:22" ht="32">
      <c r="A81" s="59">
        <v>184</v>
      </c>
      <c r="B81" s="122" t="s">
        <v>97</v>
      </c>
      <c r="C81" s="125" t="s">
        <v>189</v>
      </c>
      <c r="D81" s="122" t="s">
        <v>1756</v>
      </c>
      <c r="E81" s="13" t="s">
        <v>1285</v>
      </c>
      <c r="F81" s="13"/>
      <c r="G81" s="123">
        <v>2</v>
      </c>
      <c r="H81"/>
      <c r="I81"/>
      <c r="J81"/>
      <c r="K81" s="78"/>
      <c r="L81" s="53"/>
      <c r="M81" s="53"/>
      <c r="N81" s="89"/>
      <c r="O81" s="79"/>
      <c r="P81" s="78"/>
      <c r="Q81" s="80"/>
      <c r="R81" s="53"/>
      <c r="S81" s="54"/>
      <c r="T81" s="79"/>
      <c r="U81" s="124">
        <f t="shared" si="3"/>
        <v>2</v>
      </c>
      <c r="V81" s="38" t="str">
        <f t="shared" si="1"/>
        <v>4</v>
      </c>
    </row>
    <row r="82" spans="1:22" ht="51">
      <c r="A82" s="59">
        <v>185</v>
      </c>
      <c r="B82" s="122" t="s">
        <v>86</v>
      </c>
      <c r="C82" s="125" t="s">
        <v>190</v>
      </c>
      <c r="D82" s="122" t="s">
        <v>1755</v>
      </c>
      <c r="E82" s="13" t="s">
        <v>1286</v>
      </c>
      <c r="F82" s="13"/>
      <c r="G82" s="123">
        <v>3</v>
      </c>
      <c r="H82"/>
      <c r="I82"/>
      <c r="J82"/>
      <c r="K82" s="78"/>
      <c r="L82" s="53"/>
      <c r="M82" s="53"/>
      <c r="N82" s="89"/>
      <c r="O82" s="79"/>
      <c r="P82" s="78"/>
      <c r="Q82" s="80"/>
      <c r="R82" s="53"/>
      <c r="S82" s="54"/>
      <c r="T82" s="79"/>
      <c r="U82" s="124">
        <f t="shared" si="3"/>
        <v>3</v>
      </c>
      <c r="V82" s="38" t="str">
        <f t="shared" si="1"/>
        <v>3</v>
      </c>
    </row>
    <row r="83" spans="1:22" ht="85">
      <c r="A83" s="59">
        <v>186</v>
      </c>
      <c r="B83" s="122" t="s">
        <v>98</v>
      </c>
      <c r="C83" s="125" t="s">
        <v>191</v>
      </c>
      <c r="D83" s="122" t="s">
        <v>1752</v>
      </c>
      <c r="E83" s="13" t="s">
        <v>1287</v>
      </c>
      <c r="F83" s="13"/>
      <c r="G83" s="123">
        <v>2</v>
      </c>
      <c r="H83"/>
      <c r="I83"/>
      <c r="J83"/>
      <c r="K83" s="78"/>
      <c r="L83" s="53"/>
      <c r="M83" s="53"/>
      <c r="N83" s="89"/>
      <c r="O83" s="79"/>
      <c r="P83" s="78"/>
      <c r="Q83" s="80"/>
      <c r="R83" s="53"/>
      <c r="S83" s="54"/>
      <c r="T83" s="79"/>
      <c r="U83" s="124">
        <f t="shared" si="3"/>
        <v>2</v>
      </c>
      <c r="V83" s="38" t="str">
        <f t="shared" si="1"/>
        <v>5</v>
      </c>
    </row>
    <row r="84" spans="1:22" ht="17">
      <c r="D84" s="38" t="s">
        <v>503</v>
      </c>
      <c r="E84" s="10"/>
      <c r="F84" s="10"/>
      <c r="G84" s="59"/>
      <c r="H84"/>
      <c r="I84"/>
      <c r="J84"/>
      <c r="K84" s="130"/>
      <c r="L84" s="131"/>
      <c r="M84" s="130"/>
      <c r="N84" s="130"/>
      <c r="O84" s="132"/>
      <c r="P84" s="132"/>
      <c r="Q84" s="132"/>
      <c r="R84" s="132"/>
      <c r="S84" s="132"/>
      <c r="T84" s="132"/>
      <c r="V84" s="38" t="str">
        <f t="shared" si="1"/>
        <v/>
      </c>
    </row>
    <row r="85" spans="1:22" ht="17">
      <c r="D85" s="38" t="s">
        <v>503</v>
      </c>
      <c r="E85" s="10"/>
      <c r="F85" s="10"/>
      <c r="G85" s="59"/>
      <c r="H85"/>
      <c r="I85"/>
      <c r="J85"/>
      <c r="K85" s="130"/>
      <c r="L85" s="131"/>
      <c r="M85" s="130"/>
      <c r="N85" s="130"/>
      <c r="O85" s="132"/>
      <c r="P85" s="132"/>
      <c r="Q85" s="132"/>
      <c r="R85" s="132"/>
      <c r="S85" s="132"/>
      <c r="T85" s="132"/>
      <c r="V85" s="38" t="str">
        <f t="shared" si="1"/>
        <v/>
      </c>
    </row>
    <row r="86" spans="1:22" ht="17">
      <c r="D86" s="38" t="s">
        <v>503</v>
      </c>
      <c r="E86" s="10"/>
      <c r="F86" s="10"/>
      <c r="G86" s="59"/>
      <c r="H86"/>
      <c r="I86"/>
      <c r="J86"/>
      <c r="K86" s="130"/>
      <c r="L86" s="131"/>
      <c r="M86" s="130"/>
      <c r="N86" s="130"/>
      <c r="O86" s="132"/>
      <c r="P86" s="132"/>
      <c r="Q86" s="132"/>
      <c r="R86" s="132"/>
      <c r="S86" s="132"/>
      <c r="T86" s="132"/>
      <c r="V86" s="38" t="str">
        <f t="shared" si="1"/>
        <v/>
      </c>
    </row>
    <row r="87" spans="1:22" ht="25">
      <c r="B87" s="112" t="s">
        <v>55</v>
      </c>
      <c r="D87" s="38" t="s">
        <v>503</v>
      </c>
      <c r="E87" s="10"/>
      <c r="F87" s="10"/>
      <c r="G87" s="59"/>
      <c r="H87"/>
      <c r="I87"/>
      <c r="J87"/>
      <c r="K87" s="130"/>
      <c r="L87" s="131"/>
      <c r="M87" s="130"/>
      <c r="N87" s="130"/>
      <c r="O87" s="132"/>
      <c r="P87" s="132"/>
      <c r="Q87" s="132"/>
      <c r="R87" s="132"/>
      <c r="S87" s="132"/>
      <c r="T87" s="132"/>
      <c r="V87" s="38" t="str">
        <f t="shared" si="1"/>
        <v/>
      </c>
    </row>
    <row r="88" spans="1:22" ht="102">
      <c r="A88" s="59">
        <v>187</v>
      </c>
      <c r="B88" s="122" t="s">
        <v>258</v>
      </c>
      <c r="C88" s="125" t="s">
        <v>192</v>
      </c>
      <c r="D88" s="122" t="s">
        <v>1757</v>
      </c>
      <c r="E88" s="13" t="s">
        <v>1288</v>
      </c>
      <c r="F88" s="13"/>
      <c r="G88" s="123">
        <v>3</v>
      </c>
      <c r="H88"/>
      <c r="I88"/>
      <c r="J88"/>
      <c r="K88" s="78"/>
      <c r="L88" s="53"/>
      <c r="M88" s="53"/>
      <c r="N88" s="89"/>
      <c r="O88" s="79"/>
      <c r="P88" s="78"/>
      <c r="Q88" s="80"/>
      <c r="R88" s="53"/>
      <c r="S88" s="54"/>
      <c r="T88" s="79"/>
      <c r="U88" s="124">
        <f t="shared" ref="U88:U95" si="4">IF(S88&lt;&gt;"",S88,IF(N88&lt;&gt;"",N88,IF(J88&lt;&gt;"",J88,IF(I88&lt;&gt;"",I88,IF(H88&lt;&gt;"",H88,IF(G88&lt;&gt;"",G88,""))))))</f>
        <v>3</v>
      </c>
      <c r="V88" s="38" t="str">
        <f t="shared" si="1"/>
        <v>a</v>
      </c>
    </row>
    <row r="89" spans="1:22" ht="34">
      <c r="A89" s="59">
        <v>188</v>
      </c>
      <c r="B89" s="122" t="s">
        <v>259</v>
      </c>
      <c r="C89" s="125" t="s">
        <v>193</v>
      </c>
      <c r="D89" s="122" t="s">
        <v>1755</v>
      </c>
      <c r="E89" s="13" t="s">
        <v>1289</v>
      </c>
      <c r="F89" s="13"/>
      <c r="G89" s="123">
        <v>2</v>
      </c>
      <c r="H89"/>
      <c r="I89"/>
      <c r="J89"/>
      <c r="K89" s="78"/>
      <c r="L89" s="53"/>
      <c r="M89" s="53"/>
      <c r="N89" s="89"/>
      <c r="O89" s="79"/>
      <c r="P89" s="78"/>
      <c r="Q89" s="80"/>
      <c r="R89" s="53"/>
      <c r="S89" s="54"/>
      <c r="T89" s="79"/>
      <c r="U89" s="124">
        <f t="shared" si="4"/>
        <v>2</v>
      </c>
      <c r="V89" s="38" t="str">
        <f t="shared" si="1"/>
        <v>3</v>
      </c>
    </row>
    <row r="90" spans="1:22" ht="144">
      <c r="A90" s="59">
        <v>189</v>
      </c>
      <c r="B90" s="122" t="s">
        <v>99</v>
      </c>
      <c r="C90" s="125" t="s">
        <v>194</v>
      </c>
      <c r="D90" s="122" t="s">
        <v>1755</v>
      </c>
      <c r="E90" s="13" t="s">
        <v>1290</v>
      </c>
      <c r="F90" s="13"/>
      <c r="G90" s="123">
        <v>3</v>
      </c>
      <c r="H90"/>
      <c r="I90"/>
      <c r="J90"/>
      <c r="K90" s="78"/>
      <c r="L90" s="53"/>
      <c r="M90" s="53"/>
      <c r="N90" s="89"/>
      <c r="O90" s="79"/>
      <c r="P90" s="78"/>
      <c r="Q90" s="80"/>
      <c r="R90" s="53"/>
      <c r="S90" s="54"/>
      <c r="T90" s="79"/>
      <c r="U90" s="124">
        <f t="shared" si="4"/>
        <v>3</v>
      </c>
      <c r="V90" s="38" t="str">
        <f t="shared" si="1"/>
        <v>3</v>
      </c>
    </row>
    <row r="91" spans="1:22" ht="68">
      <c r="A91" s="59">
        <v>190</v>
      </c>
      <c r="B91" s="122" t="s">
        <v>260</v>
      </c>
      <c r="C91" s="125" t="s">
        <v>195</v>
      </c>
      <c r="D91" s="122" t="s">
        <v>1755</v>
      </c>
      <c r="E91" s="13" t="s">
        <v>1291</v>
      </c>
      <c r="F91" s="13"/>
      <c r="G91" s="123">
        <v>3</v>
      </c>
      <c r="H91"/>
      <c r="I91"/>
      <c r="J91"/>
      <c r="K91" s="78"/>
      <c r="L91" s="53"/>
      <c r="M91" s="53"/>
      <c r="N91" s="89"/>
      <c r="O91" s="79"/>
      <c r="P91" s="78"/>
      <c r="Q91" s="80"/>
      <c r="R91" s="53"/>
      <c r="S91" s="54"/>
      <c r="T91" s="79"/>
      <c r="U91" s="124">
        <f t="shared" si="4"/>
        <v>3</v>
      </c>
      <c r="V91" s="38" t="str">
        <f t="shared" si="1"/>
        <v>3</v>
      </c>
    </row>
    <row r="92" spans="1:22" ht="17">
      <c r="A92" s="59">
        <v>191</v>
      </c>
      <c r="B92" s="122" t="s">
        <v>100</v>
      </c>
      <c r="C92" s="125" t="s">
        <v>196</v>
      </c>
      <c r="D92" s="122" t="s">
        <v>1753</v>
      </c>
      <c r="E92" s="13" t="s">
        <v>1292</v>
      </c>
      <c r="F92" s="13"/>
      <c r="G92" s="123">
        <v>0</v>
      </c>
      <c r="H92"/>
      <c r="I92"/>
      <c r="J92"/>
      <c r="K92" s="78"/>
      <c r="L92" s="53"/>
      <c r="M92" s="53"/>
      <c r="N92" s="89"/>
      <c r="O92" s="79"/>
      <c r="P92" s="78"/>
      <c r="Q92" s="80"/>
      <c r="R92" s="53"/>
      <c r="S92" s="54"/>
      <c r="T92" s="79"/>
      <c r="U92" s="124">
        <f t="shared" si="4"/>
        <v>0</v>
      </c>
      <c r="V92" s="38" t="str">
        <f t="shared" ref="V92:V155" si="5">LEFT(D92,1)</f>
        <v>0</v>
      </c>
    </row>
    <row r="93" spans="1:22" ht="68">
      <c r="A93" s="59">
        <v>192</v>
      </c>
      <c r="B93" s="122" t="s">
        <v>101</v>
      </c>
      <c r="C93" s="125" t="s">
        <v>197</v>
      </c>
      <c r="D93" s="122" t="s">
        <v>1755</v>
      </c>
      <c r="E93" s="13" t="s">
        <v>1293</v>
      </c>
      <c r="F93" s="13"/>
      <c r="G93" s="123">
        <v>3</v>
      </c>
      <c r="H93"/>
      <c r="I93"/>
      <c r="J93"/>
      <c r="K93" s="78"/>
      <c r="L93" s="53"/>
      <c r="M93" s="53"/>
      <c r="N93" s="89"/>
      <c r="O93" s="79"/>
      <c r="P93" s="78"/>
      <c r="Q93" s="80"/>
      <c r="R93" s="53"/>
      <c r="S93" s="54"/>
      <c r="T93" s="79"/>
      <c r="U93" s="124">
        <f t="shared" si="4"/>
        <v>3</v>
      </c>
      <c r="V93" s="38" t="str">
        <f t="shared" si="5"/>
        <v>3</v>
      </c>
    </row>
    <row r="94" spans="1:22" ht="32">
      <c r="A94" s="59">
        <v>193</v>
      </c>
      <c r="B94" s="122" t="s">
        <v>102</v>
      </c>
      <c r="C94" s="125" t="s">
        <v>198</v>
      </c>
      <c r="D94" s="122" t="s">
        <v>1753</v>
      </c>
      <c r="E94" s="13" t="s">
        <v>1294</v>
      </c>
      <c r="F94" s="13"/>
      <c r="G94" s="123">
        <v>0</v>
      </c>
      <c r="H94"/>
      <c r="I94" s="123">
        <v>3</v>
      </c>
      <c r="J94"/>
      <c r="K94" s="78"/>
      <c r="L94" s="53"/>
      <c r="M94" s="53"/>
      <c r="N94" s="89"/>
      <c r="O94" s="79"/>
      <c r="P94" s="78"/>
      <c r="Q94" s="80"/>
      <c r="R94" s="53"/>
      <c r="S94" s="54"/>
      <c r="T94" s="79"/>
      <c r="U94" s="124">
        <f t="shared" si="4"/>
        <v>3</v>
      </c>
      <c r="V94" s="38" t="str">
        <f t="shared" si="5"/>
        <v>0</v>
      </c>
    </row>
    <row r="95" spans="1:22" ht="64">
      <c r="A95" s="59">
        <v>194</v>
      </c>
      <c r="B95" s="122" t="s">
        <v>95</v>
      </c>
      <c r="C95" s="125" t="s">
        <v>187</v>
      </c>
      <c r="D95" s="122" t="s">
        <v>1753</v>
      </c>
      <c r="E95" s="13" t="s">
        <v>1295</v>
      </c>
      <c r="F95" s="13"/>
      <c r="G95" s="123">
        <v>0</v>
      </c>
      <c r="H95"/>
      <c r="I95"/>
      <c r="J95"/>
      <c r="K95" s="78"/>
      <c r="L95" s="53"/>
      <c r="M95" s="53"/>
      <c r="N95" s="89"/>
      <c r="O95" s="79"/>
      <c r="P95" s="78"/>
      <c r="Q95" s="80"/>
      <c r="R95" s="53"/>
      <c r="S95" s="54"/>
      <c r="T95" s="79"/>
      <c r="U95" s="124">
        <f t="shared" si="4"/>
        <v>0</v>
      </c>
      <c r="V95" s="38" t="str">
        <f t="shared" si="5"/>
        <v>0</v>
      </c>
    </row>
    <row r="96" spans="1:22" ht="17">
      <c r="D96" s="38" t="s">
        <v>503</v>
      </c>
      <c r="E96" s="10"/>
      <c r="F96" s="10"/>
      <c r="G96" s="59"/>
      <c r="H96"/>
      <c r="I96"/>
      <c r="J96"/>
      <c r="K96" s="130"/>
      <c r="L96" s="131"/>
      <c r="M96" s="130"/>
      <c r="N96" s="130"/>
      <c r="O96" s="132"/>
      <c r="P96" s="132"/>
      <c r="Q96" s="132"/>
      <c r="R96" s="132"/>
      <c r="S96" s="132"/>
      <c r="T96" s="132"/>
      <c r="V96" s="38" t="str">
        <f t="shared" si="5"/>
        <v/>
      </c>
    </row>
    <row r="97" spans="1:22" ht="17">
      <c r="D97" s="38" t="s">
        <v>503</v>
      </c>
      <c r="E97" s="10"/>
      <c r="F97" s="10"/>
      <c r="G97" s="59"/>
      <c r="H97"/>
      <c r="I97"/>
      <c r="J97"/>
      <c r="K97" s="130"/>
      <c r="L97" s="131"/>
      <c r="M97" s="130"/>
      <c r="N97" s="130"/>
      <c r="O97" s="132"/>
      <c r="P97" s="132"/>
      <c r="Q97" s="132"/>
      <c r="R97" s="132"/>
      <c r="S97" s="132"/>
      <c r="T97" s="132"/>
      <c r="V97" s="38" t="str">
        <f t="shared" si="5"/>
        <v/>
      </c>
    </row>
    <row r="98" spans="1:22" ht="17">
      <c r="D98" s="38" t="s">
        <v>503</v>
      </c>
      <c r="E98" s="10"/>
      <c r="F98" s="10"/>
      <c r="G98" s="59"/>
      <c r="H98"/>
      <c r="I98"/>
      <c r="J98"/>
      <c r="K98" s="130"/>
      <c r="L98" s="131"/>
      <c r="M98" s="130"/>
      <c r="N98" s="130"/>
      <c r="O98" s="132"/>
      <c r="P98" s="132"/>
      <c r="Q98" s="132"/>
      <c r="R98" s="132"/>
      <c r="S98" s="132"/>
      <c r="T98" s="132"/>
      <c r="V98" s="38" t="str">
        <f t="shared" si="5"/>
        <v/>
      </c>
    </row>
    <row r="99" spans="1:22" ht="25">
      <c r="B99" s="126" t="s">
        <v>103</v>
      </c>
      <c r="D99" s="38" t="s">
        <v>503</v>
      </c>
      <c r="E99" s="10"/>
      <c r="F99" s="10"/>
      <c r="G99" s="59"/>
      <c r="H99"/>
      <c r="I99"/>
      <c r="J99"/>
      <c r="K99" s="130"/>
      <c r="L99" s="131"/>
      <c r="M99" s="130"/>
      <c r="N99" s="130"/>
      <c r="O99" s="132"/>
      <c r="P99" s="132"/>
      <c r="Q99" s="132"/>
      <c r="R99" s="132"/>
      <c r="S99" s="132"/>
      <c r="T99" s="132"/>
      <c r="V99" s="38" t="str">
        <f t="shared" si="5"/>
        <v/>
      </c>
    </row>
    <row r="100" spans="1:22" ht="409.6">
      <c r="A100" s="59">
        <v>195</v>
      </c>
      <c r="B100" s="122" t="s">
        <v>104</v>
      </c>
      <c r="C100" s="125" t="s">
        <v>199</v>
      </c>
      <c r="D100" s="122" t="s">
        <v>1756</v>
      </c>
      <c r="E100" s="13" t="s">
        <v>1296</v>
      </c>
      <c r="F100" s="13"/>
      <c r="G100" s="123">
        <v>3</v>
      </c>
      <c r="H100"/>
      <c r="I100" s="123">
        <v>3.5</v>
      </c>
      <c r="J100"/>
      <c r="K100" s="78"/>
      <c r="L100" s="53"/>
      <c r="M100" s="53"/>
      <c r="N100" s="89"/>
      <c r="O100" s="79"/>
      <c r="P100" s="78"/>
      <c r="Q100" s="80"/>
      <c r="R100" s="53"/>
      <c r="S100" s="54"/>
      <c r="T100" s="79"/>
      <c r="U100" s="124">
        <f t="shared" ref="U100:U108" si="6">IF(S100&lt;&gt;"",S100,IF(N100&lt;&gt;"",N100,IF(J100&lt;&gt;"",J100,IF(I100&lt;&gt;"",I100,IF(H100&lt;&gt;"",H100,IF(G100&lt;&gt;"",G100,""))))))</f>
        <v>3.5</v>
      </c>
      <c r="V100" s="38" t="str">
        <f t="shared" si="5"/>
        <v>4</v>
      </c>
    </row>
    <row r="101" spans="1:22" ht="409.6">
      <c r="A101" s="59">
        <v>196</v>
      </c>
      <c r="B101" s="122" t="s">
        <v>105</v>
      </c>
      <c r="C101" s="125" t="s">
        <v>200</v>
      </c>
      <c r="D101" s="122" t="s">
        <v>1752</v>
      </c>
      <c r="E101" s="13" t="s">
        <v>1297</v>
      </c>
      <c r="F101" s="13"/>
      <c r="G101" s="123">
        <v>4</v>
      </c>
      <c r="H101" s="123">
        <v>3</v>
      </c>
      <c r="I101"/>
      <c r="J101"/>
      <c r="K101" s="78"/>
      <c r="L101" s="53"/>
      <c r="M101" s="53"/>
      <c r="N101" s="89"/>
      <c r="O101" s="79"/>
      <c r="P101" s="78"/>
      <c r="Q101" s="80"/>
      <c r="R101" s="53"/>
      <c r="S101" s="54"/>
      <c r="T101" s="79"/>
      <c r="U101" s="124">
        <f t="shared" si="6"/>
        <v>3</v>
      </c>
      <c r="V101" s="38" t="str">
        <f t="shared" si="5"/>
        <v>5</v>
      </c>
    </row>
    <row r="102" spans="1:22" ht="170">
      <c r="A102" s="59">
        <v>197</v>
      </c>
      <c r="B102" s="122" t="s">
        <v>106</v>
      </c>
      <c r="C102" s="125" t="s">
        <v>201</v>
      </c>
      <c r="D102" s="122" t="s">
        <v>1756</v>
      </c>
      <c r="E102" s="13" t="s">
        <v>1298</v>
      </c>
      <c r="F102" s="13"/>
      <c r="G102" s="123">
        <v>3</v>
      </c>
      <c r="H102"/>
      <c r="I102"/>
      <c r="J102"/>
      <c r="K102" s="78"/>
      <c r="L102" s="53"/>
      <c r="M102" s="53"/>
      <c r="N102" s="89"/>
      <c r="O102" s="79"/>
      <c r="P102" s="78"/>
      <c r="Q102" s="80"/>
      <c r="R102" s="53"/>
      <c r="S102" s="54"/>
      <c r="T102" s="79"/>
      <c r="U102" s="124">
        <f t="shared" si="6"/>
        <v>3</v>
      </c>
      <c r="V102" s="38" t="str">
        <f t="shared" si="5"/>
        <v>4</v>
      </c>
    </row>
    <row r="103" spans="1:22" ht="51">
      <c r="A103" s="59">
        <v>198</v>
      </c>
      <c r="B103" s="122" t="s">
        <v>248</v>
      </c>
      <c r="C103" s="125" t="s">
        <v>202</v>
      </c>
      <c r="D103" s="122" t="s">
        <v>1756</v>
      </c>
      <c r="E103" s="13" t="s">
        <v>1299</v>
      </c>
      <c r="F103" s="13"/>
      <c r="G103" s="123">
        <v>3</v>
      </c>
      <c r="H103"/>
      <c r="I103"/>
      <c r="J103"/>
      <c r="K103" s="78"/>
      <c r="L103" s="53"/>
      <c r="M103" s="53"/>
      <c r="N103" s="89"/>
      <c r="O103" s="79"/>
      <c r="P103" s="78"/>
      <c r="Q103" s="80"/>
      <c r="R103" s="53"/>
      <c r="S103" s="54"/>
      <c r="T103" s="79"/>
      <c r="U103" s="124">
        <f t="shared" si="6"/>
        <v>3</v>
      </c>
      <c r="V103" s="38" t="str">
        <f t="shared" si="5"/>
        <v>4</v>
      </c>
    </row>
    <row r="104" spans="1:22" ht="34">
      <c r="A104" s="59">
        <v>199</v>
      </c>
      <c r="B104" s="122" t="s">
        <v>107</v>
      </c>
      <c r="C104" s="125" t="s">
        <v>203</v>
      </c>
      <c r="D104" s="122" t="s">
        <v>1756</v>
      </c>
      <c r="E104" s="13" t="s">
        <v>1300</v>
      </c>
      <c r="F104" s="13"/>
      <c r="G104" s="123">
        <v>3</v>
      </c>
      <c r="H104"/>
      <c r="I104"/>
      <c r="J104"/>
      <c r="K104" s="78"/>
      <c r="L104" s="53"/>
      <c r="M104" s="53"/>
      <c r="N104" s="89"/>
      <c r="O104" s="79"/>
      <c r="P104" s="78"/>
      <c r="Q104" s="80"/>
      <c r="R104" s="53"/>
      <c r="S104" s="54"/>
      <c r="T104" s="79"/>
      <c r="U104" s="124">
        <f t="shared" si="6"/>
        <v>3</v>
      </c>
      <c r="V104" s="38" t="str">
        <f t="shared" si="5"/>
        <v>4</v>
      </c>
    </row>
    <row r="105" spans="1:22" ht="102">
      <c r="A105" s="59">
        <v>200</v>
      </c>
      <c r="B105" s="122" t="s">
        <v>59</v>
      </c>
      <c r="C105" s="125" t="s">
        <v>204</v>
      </c>
      <c r="D105" s="122" t="s">
        <v>1756</v>
      </c>
      <c r="E105" s="13" t="s">
        <v>1301</v>
      </c>
      <c r="F105" s="13"/>
      <c r="G105" s="123">
        <v>3</v>
      </c>
      <c r="H105"/>
      <c r="I105"/>
      <c r="J105"/>
      <c r="K105" s="78"/>
      <c r="L105" s="53"/>
      <c r="M105" s="53"/>
      <c r="N105" s="89"/>
      <c r="O105" s="79"/>
      <c r="P105" s="78"/>
      <c r="Q105" s="80"/>
      <c r="R105" s="53"/>
      <c r="S105" s="54"/>
      <c r="T105" s="79"/>
      <c r="U105" s="124">
        <f t="shared" si="6"/>
        <v>3</v>
      </c>
      <c r="V105" s="38" t="str">
        <f t="shared" si="5"/>
        <v>4</v>
      </c>
    </row>
    <row r="106" spans="1:22" ht="238">
      <c r="A106" s="59">
        <v>201</v>
      </c>
      <c r="B106" s="122" t="s">
        <v>108</v>
      </c>
      <c r="C106" s="125" t="s">
        <v>205</v>
      </c>
      <c r="D106" s="122" t="s">
        <v>1755</v>
      </c>
      <c r="E106" s="13" t="s">
        <v>1302</v>
      </c>
      <c r="F106" s="13"/>
      <c r="G106" s="123">
        <v>2</v>
      </c>
      <c r="H106"/>
      <c r="I106" s="123">
        <v>2.5</v>
      </c>
      <c r="J106"/>
      <c r="K106" s="78"/>
      <c r="L106" s="53"/>
      <c r="M106" s="53"/>
      <c r="N106" s="89"/>
      <c r="O106" s="79"/>
      <c r="P106" s="78"/>
      <c r="Q106" s="80"/>
      <c r="R106" s="53"/>
      <c r="S106" s="54"/>
      <c r="T106" s="79"/>
      <c r="U106" s="124">
        <f t="shared" si="6"/>
        <v>2.5</v>
      </c>
      <c r="V106" s="38" t="str">
        <f t="shared" si="5"/>
        <v>3</v>
      </c>
    </row>
    <row r="107" spans="1:22" ht="80">
      <c r="A107" s="59">
        <v>202</v>
      </c>
      <c r="B107" s="122" t="s">
        <v>109</v>
      </c>
      <c r="C107" s="125" t="s">
        <v>206</v>
      </c>
      <c r="D107" s="122" t="s">
        <v>1754</v>
      </c>
      <c r="E107" s="13" t="s">
        <v>1303</v>
      </c>
      <c r="F107" s="13"/>
      <c r="G107" s="123">
        <v>2</v>
      </c>
      <c r="H107"/>
      <c r="I107"/>
      <c r="J107"/>
      <c r="K107" s="78"/>
      <c r="L107" s="53"/>
      <c r="M107" s="53"/>
      <c r="N107" s="89"/>
      <c r="O107" s="79"/>
      <c r="P107" s="78"/>
      <c r="Q107" s="80"/>
      <c r="R107" s="53"/>
      <c r="S107" s="54"/>
      <c r="T107" s="79"/>
      <c r="U107" s="124">
        <f t="shared" si="6"/>
        <v>2</v>
      </c>
      <c r="V107" s="38" t="str">
        <f t="shared" si="5"/>
        <v>2</v>
      </c>
    </row>
    <row r="108" spans="1:22" ht="153">
      <c r="A108" s="59">
        <v>203</v>
      </c>
      <c r="B108" s="122" t="s">
        <v>110</v>
      </c>
      <c r="C108" s="125" t="s">
        <v>207</v>
      </c>
      <c r="D108" s="122" t="s">
        <v>1755</v>
      </c>
      <c r="E108" s="13" t="s">
        <v>1304</v>
      </c>
      <c r="F108" s="13"/>
      <c r="G108" s="123">
        <v>3</v>
      </c>
      <c r="H108" s="123">
        <v>2</v>
      </c>
      <c r="I108" s="123">
        <v>2.5</v>
      </c>
      <c r="J108"/>
      <c r="K108" s="78"/>
      <c r="L108" s="53"/>
      <c r="M108" s="53"/>
      <c r="N108" s="89"/>
      <c r="O108" s="79"/>
      <c r="P108" s="78"/>
      <c r="Q108" s="80"/>
      <c r="R108" s="53"/>
      <c r="S108" s="54"/>
      <c r="T108" s="79"/>
      <c r="U108" s="124">
        <f t="shared" si="6"/>
        <v>2.5</v>
      </c>
      <c r="V108" s="38" t="str">
        <f t="shared" si="5"/>
        <v>3</v>
      </c>
    </row>
    <row r="109" spans="1:22" ht="17">
      <c r="D109" s="38" t="s">
        <v>503</v>
      </c>
      <c r="E109" s="10"/>
      <c r="F109" s="10"/>
      <c r="G109" s="59"/>
      <c r="H109"/>
      <c r="I109"/>
      <c r="J109"/>
      <c r="K109" s="130"/>
      <c r="L109" s="131"/>
      <c r="M109" s="130"/>
      <c r="N109" s="130"/>
      <c r="O109" s="132"/>
      <c r="P109" s="132"/>
      <c r="Q109" s="132"/>
      <c r="R109" s="132"/>
      <c r="S109" s="132"/>
      <c r="T109" s="132"/>
      <c r="V109" s="38" t="str">
        <f t="shared" si="5"/>
        <v/>
      </c>
    </row>
    <row r="110" spans="1:22" ht="17">
      <c r="D110" s="38" t="s">
        <v>503</v>
      </c>
      <c r="E110" s="10"/>
      <c r="F110" s="10"/>
      <c r="G110" s="59"/>
      <c r="H110"/>
      <c r="I110"/>
      <c r="J110"/>
      <c r="K110" s="130"/>
      <c r="L110" s="131"/>
      <c r="M110" s="130"/>
      <c r="N110" s="130"/>
      <c r="O110" s="132"/>
      <c r="P110" s="132"/>
      <c r="Q110" s="132"/>
      <c r="R110" s="132"/>
      <c r="S110" s="132"/>
      <c r="T110" s="132"/>
      <c r="V110" s="38" t="str">
        <f t="shared" si="5"/>
        <v/>
      </c>
    </row>
    <row r="111" spans="1:22" ht="17">
      <c r="D111" s="38" t="s">
        <v>503</v>
      </c>
      <c r="E111" s="10"/>
      <c r="F111" s="10"/>
      <c r="G111" s="59"/>
      <c r="H111"/>
      <c r="I111"/>
      <c r="J111"/>
      <c r="K111" s="130"/>
      <c r="L111" s="131"/>
      <c r="M111" s="130"/>
      <c r="N111" s="130"/>
      <c r="O111" s="132"/>
      <c r="P111" s="132"/>
      <c r="Q111" s="132"/>
      <c r="R111" s="132"/>
      <c r="S111" s="132"/>
      <c r="T111" s="132"/>
      <c r="V111" s="38" t="str">
        <f t="shared" si="5"/>
        <v/>
      </c>
    </row>
    <row r="112" spans="1:22" ht="25">
      <c r="B112" s="126" t="s">
        <v>56</v>
      </c>
      <c r="D112" s="38" t="s">
        <v>503</v>
      </c>
      <c r="E112" s="10"/>
      <c r="F112" s="10"/>
      <c r="G112" s="59"/>
      <c r="H112"/>
      <c r="I112"/>
      <c r="J112"/>
      <c r="K112" s="130"/>
      <c r="L112" s="131"/>
      <c r="M112" s="130"/>
      <c r="N112" s="130"/>
      <c r="O112" s="132"/>
      <c r="P112" s="132"/>
      <c r="Q112" s="132"/>
      <c r="R112" s="132"/>
      <c r="S112" s="132"/>
      <c r="T112" s="132"/>
      <c r="V112" s="38" t="str">
        <f t="shared" si="5"/>
        <v/>
      </c>
    </row>
    <row r="113" spans="1:22" ht="289">
      <c r="A113" s="59">
        <v>204</v>
      </c>
      <c r="B113" s="122" t="s">
        <v>111</v>
      </c>
      <c r="C113" s="125" t="s">
        <v>208</v>
      </c>
      <c r="D113" s="122" t="s">
        <v>1756</v>
      </c>
      <c r="E113" s="13" t="s">
        <v>1305</v>
      </c>
      <c r="F113" s="13"/>
      <c r="G113" s="123">
        <v>3</v>
      </c>
      <c r="H113"/>
      <c r="I113"/>
      <c r="J113"/>
      <c r="K113" s="78"/>
      <c r="L113" s="53"/>
      <c r="M113" s="53"/>
      <c r="N113" s="89"/>
      <c r="O113" s="79"/>
      <c r="P113" s="78"/>
      <c r="Q113" s="80"/>
      <c r="R113" s="53"/>
      <c r="S113" s="54"/>
      <c r="T113" s="79"/>
      <c r="U113" s="124">
        <f t="shared" ref="U113:U119" si="7">IF(S113&lt;&gt;"",S113,IF(N113&lt;&gt;"",N113,IF(J113&lt;&gt;"",J113,IF(I113&lt;&gt;"",I113,IF(H113&lt;&gt;"",H113,IF(G113&lt;&gt;"",G113,""))))))</f>
        <v>3</v>
      </c>
      <c r="V113" s="38" t="str">
        <f t="shared" si="5"/>
        <v>4</v>
      </c>
    </row>
    <row r="114" spans="1:22" ht="64">
      <c r="A114" s="59">
        <v>205</v>
      </c>
      <c r="B114" s="122" t="s">
        <v>261</v>
      </c>
      <c r="C114" s="125" t="s">
        <v>209</v>
      </c>
      <c r="D114" s="122" t="s">
        <v>1756</v>
      </c>
      <c r="E114" s="13" t="s">
        <v>1306</v>
      </c>
      <c r="F114" s="13"/>
      <c r="G114" s="123">
        <v>3</v>
      </c>
      <c r="H114"/>
      <c r="I114"/>
      <c r="J114"/>
      <c r="K114" s="78"/>
      <c r="L114" s="53"/>
      <c r="M114" s="53"/>
      <c r="N114" s="89"/>
      <c r="O114" s="79"/>
      <c r="P114" s="78"/>
      <c r="Q114" s="80"/>
      <c r="R114" s="53"/>
      <c r="S114" s="54"/>
      <c r="T114" s="79"/>
      <c r="U114" s="124">
        <f t="shared" si="7"/>
        <v>3</v>
      </c>
      <c r="V114" s="38" t="str">
        <f t="shared" si="5"/>
        <v>4</v>
      </c>
    </row>
    <row r="115" spans="1:22" ht="68">
      <c r="A115" s="59">
        <v>206</v>
      </c>
      <c r="B115" s="122" t="s">
        <v>262</v>
      </c>
      <c r="C115" s="125" t="s">
        <v>210</v>
      </c>
      <c r="D115" s="122" t="s">
        <v>1755</v>
      </c>
      <c r="E115" s="13" t="s">
        <v>1307</v>
      </c>
      <c r="F115" s="13"/>
      <c r="G115" s="123">
        <v>3</v>
      </c>
      <c r="H115"/>
      <c r="I115"/>
      <c r="J115"/>
      <c r="K115" s="78"/>
      <c r="L115" s="53"/>
      <c r="M115" s="53"/>
      <c r="N115" s="89"/>
      <c r="O115" s="79"/>
      <c r="P115" s="78"/>
      <c r="Q115" s="80"/>
      <c r="R115" s="53"/>
      <c r="S115" s="54"/>
      <c r="T115" s="79"/>
      <c r="U115" s="124">
        <f t="shared" si="7"/>
        <v>3</v>
      </c>
      <c r="V115" s="38" t="str">
        <f t="shared" si="5"/>
        <v>3</v>
      </c>
    </row>
    <row r="116" spans="1:22" ht="68">
      <c r="A116" s="59">
        <v>207</v>
      </c>
      <c r="B116" s="122" t="s">
        <v>269</v>
      </c>
      <c r="C116" s="125" t="s">
        <v>211</v>
      </c>
      <c r="D116" s="122" t="s">
        <v>1756</v>
      </c>
      <c r="E116" s="13" t="s">
        <v>1308</v>
      </c>
      <c r="F116" s="13"/>
      <c r="G116" s="123">
        <v>3</v>
      </c>
      <c r="H116" s="123">
        <v>2</v>
      </c>
      <c r="I116" s="123">
        <v>2.5</v>
      </c>
      <c r="J116"/>
      <c r="K116" s="78"/>
      <c r="L116" s="53"/>
      <c r="M116" s="53"/>
      <c r="N116" s="89"/>
      <c r="O116" s="79"/>
      <c r="P116" s="78"/>
      <c r="Q116" s="80"/>
      <c r="R116" s="53"/>
      <c r="S116" s="54"/>
      <c r="T116" s="79"/>
      <c r="U116" s="124">
        <f t="shared" si="7"/>
        <v>2.5</v>
      </c>
      <c r="V116" s="38" t="str">
        <f t="shared" si="5"/>
        <v>4</v>
      </c>
    </row>
    <row r="117" spans="1:22" ht="68">
      <c r="A117" s="59">
        <v>208</v>
      </c>
      <c r="B117" s="122" t="s">
        <v>112</v>
      </c>
      <c r="C117" s="125" t="s">
        <v>212</v>
      </c>
      <c r="D117" s="122" t="s">
        <v>1756</v>
      </c>
      <c r="E117" s="13" t="s">
        <v>1308</v>
      </c>
      <c r="F117" s="13"/>
      <c r="G117" s="123">
        <v>3</v>
      </c>
      <c r="H117" s="123">
        <v>2</v>
      </c>
      <c r="I117" s="123">
        <v>2.5</v>
      </c>
      <c r="J117"/>
      <c r="K117" s="78"/>
      <c r="L117" s="53"/>
      <c r="M117" s="53"/>
      <c r="N117" s="89"/>
      <c r="O117" s="79"/>
      <c r="P117" s="78"/>
      <c r="Q117" s="80"/>
      <c r="R117" s="53"/>
      <c r="S117" s="54"/>
      <c r="T117" s="79"/>
      <c r="U117" s="124">
        <f t="shared" si="7"/>
        <v>2.5</v>
      </c>
      <c r="V117" s="38" t="str">
        <f t="shared" si="5"/>
        <v>4</v>
      </c>
    </row>
    <row r="118" spans="1:22" ht="85">
      <c r="A118" s="59">
        <v>209</v>
      </c>
      <c r="B118" s="122" t="s">
        <v>113</v>
      </c>
      <c r="C118" s="125" t="s">
        <v>213</v>
      </c>
      <c r="D118" s="122" t="s">
        <v>1756</v>
      </c>
      <c r="E118" s="13" t="s">
        <v>1309</v>
      </c>
      <c r="F118" s="13"/>
      <c r="G118" s="123">
        <v>3</v>
      </c>
      <c r="H118" s="123">
        <v>2</v>
      </c>
      <c r="I118" s="123">
        <v>2.5</v>
      </c>
      <c r="J118"/>
      <c r="K118" s="78"/>
      <c r="L118" s="53"/>
      <c r="M118" s="53"/>
      <c r="N118" s="89"/>
      <c r="O118" s="79"/>
      <c r="P118" s="78"/>
      <c r="Q118" s="80"/>
      <c r="R118" s="53"/>
      <c r="S118" s="54"/>
      <c r="T118" s="79"/>
      <c r="U118" s="124">
        <f t="shared" si="7"/>
        <v>2.5</v>
      </c>
      <c r="V118" s="38" t="str">
        <f t="shared" si="5"/>
        <v>4</v>
      </c>
    </row>
    <row r="119" spans="1:22" ht="102">
      <c r="A119" s="59">
        <v>210</v>
      </c>
      <c r="B119" s="122" t="s">
        <v>114</v>
      </c>
      <c r="C119" s="125" t="s">
        <v>214</v>
      </c>
      <c r="D119" s="122" t="s">
        <v>1756</v>
      </c>
      <c r="E119" s="13" t="s">
        <v>1310</v>
      </c>
      <c r="F119" s="13"/>
      <c r="G119" s="123">
        <v>0</v>
      </c>
      <c r="H119"/>
      <c r="I119"/>
      <c r="J119"/>
      <c r="K119" s="78"/>
      <c r="L119" s="53"/>
      <c r="M119" s="53"/>
      <c r="N119" s="89"/>
      <c r="O119" s="79"/>
      <c r="P119" s="78"/>
      <c r="Q119" s="80"/>
      <c r="R119" s="53"/>
      <c r="S119" s="54"/>
      <c r="T119" s="79"/>
      <c r="U119" s="124">
        <f t="shared" si="7"/>
        <v>0</v>
      </c>
      <c r="V119" s="38" t="str">
        <f t="shared" si="5"/>
        <v>4</v>
      </c>
    </row>
    <row r="120" spans="1:22" ht="17">
      <c r="D120" s="38" t="s">
        <v>503</v>
      </c>
      <c r="E120" s="10"/>
      <c r="F120" s="10"/>
      <c r="G120" s="59"/>
      <c r="H120"/>
      <c r="I120"/>
      <c r="J120"/>
      <c r="K120" s="130"/>
      <c r="L120" s="131"/>
      <c r="M120" s="130"/>
      <c r="N120" s="130"/>
      <c r="O120" s="132"/>
      <c r="P120" s="132"/>
      <c r="Q120" s="132"/>
      <c r="R120" s="132"/>
      <c r="S120" s="132"/>
      <c r="T120" s="132"/>
      <c r="V120" s="38" t="str">
        <f t="shared" si="5"/>
        <v/>
      </c>
    </row>
    <row r="121" spans="1:22" ht="17">
      <c r="D121" s="38" t="s">
        <v>503</v>
      </c>
      <c r="E121" s="10"/>
      <c r="F121" s="10"/>
      <c r="G121" s="59"/>
      <c r="H121"/>
      <c r="I121"/>
      <c r="J121"/>
      <c r="K121" s="130"/>
      <c r="L121" s="131"/>
      <c r="M121" s="130"/>
      <c r="N121" s="130"/>
      <c r="O121" s="132"/>
      <c r="P121" s="132"/>
      <c r="Q121" s="132"/>
      <c r="R121" s="132"/>
      <c r="S121" s="132"/>
      <c r="T121" s="132"/>
      <c r="V121" s="38" t="str">
        <f t="shared" si="5"/>
        <v/>
      </c>
    </row>
    <row r="122" spans="1:22" ht="17">
      <c r="D122" s="38" t="s">
        <v>503</v>
      </c>
      <c r="E122" s="10"/>
      <c r="F122" s="10"/>
      <c r="G122" s="59"/>
      <c r="H122"/>
      <c r="I122"/>
      <c r="J122"/>
      <c r="K122" s="130"/>
      <c r="L122" s="131"/>
      <c r="M122" s="130"/>
      <c r="N122" s="130"/>
      <c r="O122" s="132"/>
      <c r="P122" s="132"/>
      <c r="Q122" s="132"/>
      <c r="R122" s="132"/>
      <c r="S122" s="132"/>
      <c r="T122" s="132"/>
      <c r="V122" s="38" t="str">
        <f t="shared" si="5"/>
        <v/>
      </c>
    </row>
    <row r="123" spans="1:22" ht="25">
      <c r="B123" s="126" t="s">
        <v>57</v>
      </c>
      <c r="D123" s="38" t="s">
        <v>503</v>
      </c>
      <c r="E123" s="10"/>
      <c r="F123" s="10"/>
      <c r="G123" s="59"/>
      <c r="H123"/>
      <c r="I123"/>
      <c r="J123"/>
      <c r="K123" s="130"/>
      <c r="L123" s="131"/>
      <c r="M123" s="130"/>
      <c r="N123" s="130"/>
      <c r="O123" s="132"/>
      <c r="P123" s="132"/>
      <c r="Q123" s="132"/>
      <c r="R123" s="132"/>
      <c r="S123" s="132"/>
      <c r="T123" s="132"/>
      <c r="V123" s="38" t="str">
        <f t="shared" si="5"/>
        <v/>
      </c>
    </row>
    <row r="124" spans="1:22" ht="128">
      <c r="A124" s="59">
        <v>211</v>
      </c>
      <c r="B124" s="122" t="s">
        <v>263</v>
      </c>
      <c r="C124" s="125" t="s">
        <v>215</v>
      </c>
      <c r="D124" s="122" t="s">
        <v>1752</v>
      </c>
      <c r="E124" s="13" t="s">
        <v>1311</v>
      </c>
      <c r="F124" s="192"/>
      <c r="G124" s="123">
        <v>4</v>
      </c>
      <c r="H124" s="123">
        <v>3</v>
      </c>
      <c r="I124"/>
      <c r="J124"/>
      <c r="K124" s="78"/>
      <c r="L124" s="53"/>
      <c r="M124" s="53"/>
      <c r="N124" s="89"/>
      <c r="O124" s="79"/>
      <c r="P124" s="78"/>
      <c r="Q124" s="80"/>
      <c r="R124" s="53"/>
      <c r="S124" s="54"/>
      <c r="T124" s="79"/>
      <c r="U124" s="124">
        <f t="shared" ref="U124:U136" si="8">IF(S124&lt;&gt;"",S124,IF(N124&lt;&gt;"",N124,IF(J124&lt;&gt;"",J124,IF(I124&lt;&gt;"",I124,IF(H124&lt;&gt;"",H124,IF(G124&lt;&gt;"",G124,""))))))</f>
        <v>3</v>
      </c>
      <c r="V124" s="38" t="str">
        <f t="shared" si="5"/>
        <v>5</v>
      </c>
    </row>
    <row r="125" spans="1:22" ht="48">
      <c r="A125" s="59">
        <v>212</v>
      </c>
      <c r="B125" s="122" t="s">
        <v>67</v>
      </c>
      <c r="C125" s="125" t="s">
        <v>153</v>
      </c>
      <c r="D125" s="122"/>
      <c r="E125" s="13" t="s">
        <v>1248</v>
      </c>
      <c r="F125" s="13"/>
      <c r="G125" s="123">
        <v>0</v>
      </c>
      <c r="H125"/>
      <c r="I125"/>
      <c r="J125"/>
      <c r="K125" s="78"/>
      <c r="L125" s="53"/>
      <c r="M125" s="53"/>
      <c r="N125" s="89"/>
      <c r="O125" s="79"/>
      <c r="P125" s="78"/>
      <c r="Q125" s="80"/>
      <c r="R125" s="53"/>
      <c r="S125" s="54"/>
      <c r="T125" s="79"/>
      <c r="U125" s="124">
        <f t="shared" si="8"/>
        <v>0</v>
      </c>
      <c r="V125" s="38" t="str">
        <f t="shared" si="5"/>
        <v/>
      </c>
    </row>
    <row r="126" spans="1:22" ht="51">
      <c r="A126" s="59">
        <v>213</v>
      </c>
      <c r="B126" s="122" t="s">
        <v>115</v>
      </c>
      <c r="C126" s="125" t="s">
        <v>216</v>
      </c>
      <c r="D126" s="122" t="s">
        <v>1752</v>
      </c>
      <c r="E126" s="13" t="s">
        <v>1312</v>
      </c>
      <c r="F126" s="13"/>
      <c r="G126" s="123">
        <v>4</v>
      </c>
      <c r="H126" s="123">
        <v>3</v>
      </c>
      <c r="I126"/>
      <c r="J126"/>
      <c r="K126" s="78"/>
      <c r="L126" s="53"/>
      <c r="M126" s="53"/>
      <c r="N126" s="89"/>
      <c r="O126" s="79"/>
      <c r="P126" s="78"/>
      <c r="Q126" s="80"/>
      <c r="R126" s="53"/>
      <c r="S126" s="54"/>
      <c r="T126" s="79"/>
      <c r="U126" s="124">
        <f t="shared" si="8"/>
        <v>3</v>
      </c>
      <c r="V126" s="38" t="str">
        <f t="shared" si="5"/>
        <v>5</v>
      </c>
    </row>
    <row r="127" spans="1:22" ht="34">
      <c r="A127" s="59">
        <v>214</v>
      </c>
      <c r="B127" s="122" t="s">
        <v>264</v>
      </c>
      <c r="C127" s="125" t="s">
        <v>217</v>
      </c>
      <c r="D127" s="122" t="s">
        <v>1752</v>
      </c>
      <c r="E127" s="13" t="s">
        <v>1313</v>
      </c>
      <c r="F127" s="13"/>
      <c r="G127" s="123">
        <v>4</v>
      </c>
      <c r="H127" s="123">
        <v>3</v>
      </c>
      <c r="I127"/>
      <c r="J127"/>
      <c r="K127" s="78"/>
      <c r="L127" s="53"/>
      <c r="M127" s="53"/>
      <c r="N127" s="89"/>
      <c r="O127" s="79"/>
      <c r="P127" s="78"/>
      <c r="Q127" s="80"/>
      <c r="R127" s="53"/>
      <c r="S127" s="54"/>
      <c r="T127" s="79"/>
      <c r="U127" s="124">
        <f t="shared" si="8"/>
        <v>3</v>
      </c>
      <c r="V127" s="38" t="str">
        <f t="shared" si="5"/>
        <v>5</v>
      </c>
    </row>
    <row r="128" spans="1:22" ht="64">
      <c r="A128" s="59">
        <v>215</v>
      </c>
      <c r="B128" s="122" t="s">
        <v>116</v>
      </c>
      <c r="C128" s="125" t="s">
        <v>218</v>
      </c>
      <c r="D128" s="122" t="s">
        <v>1753</v>
      </c>
      <c r="E128" s="13" t="s">
        <v>1314</v>
      </c>
      <c r="F128" s="13"/>
      <c r="G128" s="123">
        <v>0</v>
      </c>
      <c r="H128"/>
      <c r="I128"/>
      <c r="J128"/>
      <c r="K128" s="78"/>
      <c r="L128" s="53"/>
      <c r="M128" s="53"/>
      <c r="N128" s="89"/>
      <c r="O128" s="79"/>
      <c r="P128" s="78"/>
      <c r="Q128" s="80"/>
      <c r="R128" s="53"/>
      <c r="S128" s="54"/>
      <c r="T128" s="79"/>
      <c r="U128" s="124">
        <f t="shared" si="8"/>
        <v>0</v>
      </c>
      <c r="V128" s="38" t="str">
        <f t="shared" si="5"/>
        <v>0</v>
      </c>
    </row>
    <row r="129" spans="1:22" ht="153">
      <c r="A129" s="59">
        <v>216</v>
      </c>
      <c r="B129" s="122" t="s">
        <v>265</v>
      </c>
      <c r="C129" s="125" t="s">
        <v>219</v>
      </c>
      <c r="D129" s="122" t="s">
        <v>1752</v>
      </c>
      <c r="E129" s="13" t="s">
        <v>1315</v>
      </c>
      <c r="F129" s="13"/>
      <c r="G129" s="123">
        <v>4</v>
      </c>
      <c r="H129" s="123">
        <v>3</v>
      </c>
      <c r="I129"/>
      <c r="J129"/>
      <c r="K129" s="78"/>
      <c r="L129" s="53"/>
      <c r="M129" s="53"/>
      <c r="N129" s="89"/>
      <c r="O129" s="79"/>
      <c r="P129" s="78"/>
      <c r="Q129" s="80"/>
      <c r="R129" s="53"/>
      <c r="S129" s="54"/>
      <c r="T129" s="79"/>
      <c r="U129" s="124">
        <f t="shared" si="8"/>
        <v>3</v>
      </c>
      <c r="V129" s="38" t="str">
        <f t="shared" si="5"/>
        <v>5</v>
      </c>
    </row>
    <row r="130" spans="1:22" ht="34">
      <c r="A130" s="59">
        <v>217</v>
      </c>
      <c r="B130" s="122" t="s">
        <v>117</v>
      </c>
      <c r="C130" s="125" t="s">
        <v>220</v>
      </c>
      <c r="D130" s="122"/>
      <c r="E130" s="13" t="s">
        <v>1316</v>
      </c>
      <c r="F130" s="13"/>
      <c r="G130" s="123">
        <v>0</v>
      </c>
      <c r="H130"/>
      <c r="I130"/>
      <c r="J130"/>
      <c r="K130" s="78"/>
      <c r="L130" s="53"/>
      <c r="M130" s="53"/>
      <c r="N130" s="89"/>
      <c r="O130" s="79"/>
      <c r="P130" s="78"/>
      <c r="Q130" s="80"/>
      <c r="R130" s="53"/>
      <c r="S130" s="54"/>
      <c r="T130" s="79"/>
      <c r="U130" s="124">
        <f t="shared" si="8"/>
        <v>0</v>
      </c>
      <c r="V130" s="38" t="str">
        <f t="shared" si="5"/>
        <v/>
      </c>
    </row>
    <row r="131" spans="1:22" ht="51">
      <c r="A131" s="59">
        <v>218</v>
      </c>
      <c r="B131" s="122" t="s">
        <v>118</v>
      </c>
      <c r="C131" s="125" t="s">
        <v>221</v>
      </c>
      <c r="D131" s="122" t="s">
        <v>1756</v>
      </c>
      <c r="E131" s="13" t="s">
        <v>1317</v>
      </c>
      <c r="F131" s="13"/>
      <c r="G131" s="123">
        <v>2</v>
      </c>
      <c r="H131" s="123">
        <v>3</v>
      </c>
      <c r="I131"/>
      <c r="J131"/>
      <c r="K131" s="78"/>
      <c r="L131" s="53"/>
      <c r="M131" s="53"/>
      <c r="N131" s="89"/>
      <c r="O131" s="79"/>
      <c r="P131" s="78"/>
      <c r="Q131" s="80"/>
      <c r="R131" s="53"/>
      <c r="S131" s="54"/>
      <c r="T131" s="79"/>
      <c r="U131" s="124">
        <f t="shared" si="8"/>
        <v>3</v>
      </c>
      <c r="V131" s="38" t="str">
        <f t="shared" si="5"/>
        <v>4</v>
      </c>
    </row>
    <row r="132" spans="1:22" ht="68">
      <c r="A132" s="59">
        <v>219</v>
      </c>
      <c r="B132" s="122" t="s">
        <v>119</v>
      </c>
      <c r="C132" s="125" t="s">
        <v>222</v>
      </c>
      <c r="D132" s="122" t="s">
        <v>1752</v>
      </c>
      <c r="E132" s="13" t="s">
        <v>1318</v>
      </c>
      <c r="F132" s="13"/>
      <c r="G132" s="123">
        <v>4</v>
      </c>
      <c r="H132" s="123">
        <v>3</v>
      </c>
      <c r="I132"/>
      <c r="J132"/>
      <c r="K132" s="78"/>
      <c r="L132" s="53"/>
      <c r="M132" s="53"/>
      <c r="N132" s="89"/>
      <c r="O132" s="79"/>
      <c r="P132" s="78"/>
      <c r="Q132" s="80"/>
      <c r="R132" s="53"/>
      <c r="S132" s="54"/>
      <c r="T132" s="79"/>
      <c r="U132" s="124">
        <f t="shared" si="8"/>
        <v>3</v>
      </c>
      <c r="V132" s="38" t="str">
        <f t="shared" si="5"/>
        <v>5</v>
      </c>
    </row>
    <row r="133" spans="1:22" ht="119">
      <c r="A133" s="59">
        <v>220</v>
      </c>
      <c r="B133" s="122" t="s">
        <v>120</v>
      </c>
      <c r="C133" s="125" t="s">
        <v>223</v>
      </c>
      <c r="D133" s="122" t="s">
        <v>1752</v>
      </c>
      <c r="E133" s="13" t="s">
        <v>1319</v>
      </c>
      <c r="F133" s="13"/>
      <c r="G133" s="123">
        <v>2</v>
      </c>
      <c r="H133"/>
      <c r="I133"/>
      <c r="J133"/>
      <c r="K133" s="78"/>
      <c r="L133" s="53"/>
      <c r="M133" s="53"/>
      <c r="N133" s="89"/>
      <c r="O133" s="79"/>
      <c r="P133" s="78"/>
      <c r="Q133" s="80"/>
      <c r="R133" s="53"/>
      <c r="S133" s="54"/>
      <c r="T133" s="79"/>
      <c r="U133" s="124">
        <f t="shared" si="8"/>
        <v>2</v>
      </c>
      <c r="V133" s="38" t="str">
        <f t="shared" si="5"/>
        <v>5</v>
      </c>
    </row>
    <row r="134" spans="1:22" ht="32">
      <c r="A134" s="59">
        <v>221</v>
      </c>
      <c r="B134" s="122" t="s">
        <v>121</v>
      </c>
      <c r="C134" s="125" t="s">
        <v>224</v>
      </c>
      <c r="D134" s="122" t="s">
        <v>1755</v>
      </c>
      <c r="E134" s="13" t="s">
        <v>1320</v>
      </c>
      <c r="F134" s="13"/>
      <c r="G134" s="123">
        <v>2</v>
      </c>
      <c r="H134"/>
      <c r="I134" s="123">
        <v>2.5</v>
      </c>
      <c r="J134"/>
      <c r="K134" s="78"/>
      <c r="L134" s="53"/>
      <c r="M134" s="53"/>
      <c r="N134" s="89"/>
      <c r="O134" s="79"/>
      <c r="P134" s="78"/>
      <c r="Q134" s="80"/>
      <c r="R134" s="53"/>
      <c r="S134" s="54"/>
      <c r="T134" s="79"/>
      <c r="U134" s="124">
        <f t="shared" si="8"/>
        <v>2.5</v>
      </c>
      <c r="V134" s="38" t="str">
        <f t="shared" si="5"/>
        <v>3</v>
      </c>
    </row>
    <row r="135" spans="1:22" ht="64">
      <c r="A135" s="59">
        <v>222</v>
      </c>
      <c r="B135" s="122" t="s">
        <v>122</v>
      </c>
      <c r="C135" s="125" t="s">
        <v>225</v>
      </c>
      <c r="D135" s="122" t="s">
        <v>1756</v>
      </c>
      <c r="E135" s="13" t="s">
        <v>1321</v>
      </c>
      <c r="F135" s="13"/>
      <c r="G135" s="123">
        <v>2</v>
      </c>
      <c r="H135" s="123">
        <v>3</v>
      </c>
      <c r="I135"/>
      <c r="J135"/>
      <c r="K135" s="78"/>
      <c r="L135" s="53"/>
      <c r="M135" s="53"/>
      <c r="N135" s="89"/>
      <c r="O135" s="79"/>
      <c r="P135" s="78"/>
      <c r="Q135" s="80"/>
      <c r="R135" s="53"/>
      <c r="S135" s="54"/>
      <c r="T135" s="79"/>
      <c r="U135" s="124">
        <f t="shared" si="8"/>
        <v>3</v>
      </c>
      <c r="V135" s="38" t="str">
        <f t="shared" si="5"/>
        <v>4</v>
      </c>
    </row>
    <row r="136" spans="1:22" ht="187">
      <c r="A136" s="59">
        <v>223</v>
      </c>
      <c r="B136" s="122" t="s">
        <v>123</v>
      </c>
      <c r="C136" s="125" t="s">
        <v>226</v>
      </c>
      <c r="D136" s="122" t="s">
        <v>1752</v>
      </c>
      <c r="E136" s="13" t="s">
        <v>1322</v>
      </c>
      <c r="F136" s="13"/>
      <c r="G136" s="123">
        <v>3</v>
      </c>
      <c r="H136"/>
      <c r="I136"/>
      <c r="J136"/>
      <c r="K136" s="78"/>
      <c r="L136" s="53"/>
      <c r="M136" s="53"/>
      <c r="N136" s="89"/>
      <c r="O136" s="79"/>
      <c r="P136" s="78"/>
      <c r="Q136" s="80"/>
      <c r="R136" s="53"/>
      <c r="S136" s="54"/>
      <c r="T136" s="79"/>
      <c r="U136" s="124">
        <f t="shared" si="8"/>
        <v>3</v>
      </c>
      <c r="V136" s="38" t="str">
        <f t="shared" si="5"/>
        <v>5</v>
      </c>
    </row>
    <row r="137" spans="1:22" ht="17">
      <c r="D137" s="38" t="s">
        <v>503</v>
      </c>
      <c r="E137" s="10"/>
      <c r="F137" s="10"/>
      <c r="G137" s="59"/>
      <c r="H137"/>
      <c r="I137"/>
      <c r="J137"/>
      <c r="K137" s="130"/>
      <c r="L137" s="131"/>
      <c r="M137" s="130"/>
      <c r="N137" s="130"/>
      <c r="O137" s="132"/>
      <c r="P137" s="132"/>
      <c r="Q137" s="132"/>
      <c r="R137" s="132"/>
      <c r="S137" s="132"/>
      <c r="T137" s="132"/>
      <c r="V137" s="38" t="str">
        <f t="shared" si="5"/>
        <v/>
      </c>
    </row>
    <row r="138" spans="1:22" ht="17">
      <c r="D138" s="38" t="s">
        <v>503</v>
      </c>
      <c r="E138" s="10"/>
      <c r="F138" s="10"/>
      <c r="G138" s="59"/>
      <c r="H138"/>
      <c r="I138"/>
      <c r="J138"/>
      <c r="K138" s="130"/>
      <c r="L138" s="131"/>
      <c r="M138" s="130"/>
      <c r="N138" s="130"/>
      <c r="O138" s="132"/>
      <c r="P138" s="132"/>
      <c r="Q138" s="132"/>
      <c r="R138" s="132"/>
      <c r="S138" s="132"/>
      <c r="T138" s="132"/>
      <c r="V138" s="38" t="str">
        <f t="shared" si="5"/>
        <v/>
      </c>
    </row>
    <row r="139" spans="1:22" ht="17">
      <c r="D139" s="38" t="s">
        <v>503</v>
      </c>
      <c r="E139" s="10"/>
      <c r="F139" s="10"/>
      <c r="G139" s="59"/>
      <c r="H139"/>
      <c r="I139"/>
      <c r="J139"/>
      <c r="K139" s="130"/>
      <c r="L139" s="131"/>
      <c r="M139" s="130"/>
      <c r="N139" s="130"/>
      <c r="O139" s="132"/>
      <c r="P139" s="132"/>
      <c r="Q139" s="132"/>
      <c r="R139" s="132"/>
      <c r="S139" s="132"/>
      <c r="T139" s="132"/>
      <c r="V139" s="38" t="str">
        <f t="shared" si="5"/>
        <v/>
      </c>
    </row>
    <row r="140" spans="1:22" ht="25">
      <c r="B140" s="126" t="s">
        <v>58</v>
      </c>
      <c r="D140" s="38" t="s">
        <v>503</v>
      </c>
      <c r="E140" s="10"/>
      <c r="F140" s="10"/>
      <c r="G140" s="59"/>
      <c r="H140"/>
      <c r="I140"/>
      <c r="J140"/>
      <c r="K140" s="130"/>
      <c r="L140" s="131"/>
      <c r="M140" s="130"/>
      <c r="N140" s="130"/>
      <c r="O140" s="132"/>
      <c r="P140" s="132"/>
      <c r="Q140" s="132"/>
      <c r="R140" s="132"/>
      <c r="S140" s="132"/>
      <c r="T140" s="132"/>
      <c r="V140" s="38" t="str">
        <f t="shared" si="5"/>
        <v/>
      </c>
    </row>
    <row r="141" spans="1:22" ht="340">
      <c r="A141" s="59">
        <v>224</v>
      </c>
      <c r="B141" s="122" t="s">
        <v>124</v>
      </c>
      <c r="C141" s="125" t="s">
        <v>227</v>
      </c>
      <c r="D141" s="122" t="s">
        <v>1752</v>
      </c>
      <c r="E141" s="13" t="s">
        <v>1323</v>
      </c>
      <c r="F141" s="13"/>
      <c r="G141" s="123">
        <v>3</v>
      </c>
      <c r="H141" s="123">
        <v>4</v>
      </c>
      <c r="I141"/>
      <c r="J141"/>
      <c r="K141" s="78"/>
      <c r="L141" s="53"/>
      <c r="M141" s="53"/>
      <c r="N141" s="89"/>
      <c r="O141" s="79"/>
      <c r="P141" s="78"/>
      <c r="Q141" s="80"/>
      <c r="R141" s="53"/>
      <c r="S141" s="54"/>
      <c r="T141" s="79"/>
      <c r="U141" s="124">
        <f t="shared" ref="U141:U143" si="9">IF(S141&lt;&gt;"",S141,IF(N141&lt;&gt;"",N141,IF(J141&lt;&gt;"",J141,IF(I141&lt;&gt;"",I141,IF(H141&lt;&gt;"",H141,IF(G141&lt;&gt;"",G141,""))))))</f>
        <v>4</v>
      </c>
      <c r="V141" s="38" t="str">
        <f t="shared" si="5"/>
        <v>5</v>
      </c>
    </row>
    <row r="142" spans="1:22" ht="48">
      <c r="A142" s="59">
        <v>225</v>
      </c>
      <c r="B142" s="122" t="s">
        <v>125</v>
      </c>
      <c r="C142" s="125" t="s">
        <v>228</v>
      </c>
      <c r="D142" s="122" t="s">
        <v>1755</v>
      </c>
      <c r="E142" s="13" t="s">
        <v>1324</v>
      </c>
      <c r="F142" s="13"/>
      <c r="G142" s="123">
        <v>3</v>
      </c>
      <c r="H142"/>
      <c r="I142"/>
      <c r="J142"/>
      <c r="K142" s="78"/>
      <c r="L142" s="53"/>
      <c r="M142" s="53"/>
      <c r="N142" s="89"/>
      <c r="O142" s="79"/>
      <c r="P142" s="78"/>
      <c r="Q142" s="80"/>
      <c r="R142" s="53"/>
      <c r="S142" s="54"/>
      <c r="T142" s="79"/>
      <c r="U142" s="124">
        <f t="shared" si="9"/>
        <v>3</v>
      </c>
      <c r="V142" s="38" t="str">
        <f t="shared" si="5"/>
        <v>3</v>
      </c>
    </row>
    <row r="143" spans="1:22" ht="80">
      <c r="A143" s="59">
        <v>226</v>
      </c>
      <c r="B143" s="122" t="s">
        <v>126</v>
      </c>
      <c r="C143" s="125" t="s">
        <v>229</v>
      </c>
      <c r="D143" s="122" t="s">
        <v>1756</v>
      </c>
      <c r="E143" s="13" t="s">
        <v>1325</v>
      </c>
      <c r="F143" s="13"/>
      <c r="G143" s="123">
        <v>3</v>
      </c>
      <c r="H143" s="123">
        <v>2</v>
      </c>
      <c r="I143"/>
      <c r="J143"/>
      <c r="K143" s="78"/>
      <c r="L143" s="53"/>
      <c r="M143" s="53"/>
      <c r="N143" s="89"/>
      <c r="O143" s="79"/>
      <c r="P143" s="78"/>
      <c r="Q143" s="80"/>
      <c r="R143" s="53"/>
      <c r="S143" s="54"/>
      <c r="T143" s="79"/>
      <c r="U143" s="124">
        <f t="shared" si="9"/>
        <v>2</v>
      </c>
      <c r="V143" s="38" t="str">
        <f t="shared" si="5"/>
        <v>4</v>
      </c>
    </row>
    <row r="144" spans="1:22" ht="17">
      <c r="D144" s="38" t="s">
        <v>503</v>
      </c>
      <c r="E144" s="10"/>
      <c r="F144" s="10"/>
      <c r="G144" s="59"/>
      <c r="H144"/>
      <c r="I144"/>
      <c r="J144"/>
      <c r="K144" s="130"/>
      <c r="L144" s="131"/>
      <c r="M144" s="130"/>
      <c r="N144" s="130"/>
      <c r="O144" s="132"/>
      <c r="P144" s="132"/>
      <c r="Q144" s="132"/>
      <c r="R144" s="132"/>
      <c r="S144" s="132"/>
      <c r="T144" s="132"/>
      <c r="V144" s="38" t="str">
        <f t="shared" si="5"/>
        <v/>
      </c>
    </row>
    <row r="145" spans="1:22" ht="17">
      <c r="D145" s="38" t="s">
        <v>503</v>
      </c>
      <c r="E145" s="10"/>
      <c r="F145" s="10"/>
      <c r="G145" s="59"/>
      <c r="H145"/>
      <c r="I145"/>
      <c r="J145"/>
      <c r="K145" s="130"/>
      <c r="L145" s="131"/>
      <c r="M145" s="130"/>
      <c r="N145" s="130"/>
      <c r="O145" s="132"/>
      <c r="P145" s="132"/>
      <c r="Q145" s="132"/>
      <c r="R145" s="132"/>
      <c r="S145" s="132"/>
      <c r="T145" s="132"/>
      <c r="V145" s="38" t="str">
        <f t="shared" si="5"/>
        <v/>
      </c>
    </row>
    <row r="146" spans="1:22" ht="17">
      <c r="D146" s="38" t="s">
        <v>503</v>
      </c>
      <c r="E146" s="10"/>
      <c r="F146" s="10"/>
      <c r="G146" s="59"/>
      <c r="H146"/>
      <c r="I146"/>
      <c r="J146"/>
      <c r="K146" s="130"/>
      <c r="L146" s="131"/>
      <c r="M146" s="130"/>
      <c r="N146" s="130"/>
      <c r="O146" s="132"/>
      <c r="P146" s="132"/>
      <c r="Q146" s="132"/>
      <c r="R146" s="132"/>
      <c r="S146" s="132"/>
      <c r="T146" s="132"/>
      <c r="V146" s="38" t="str">
        <f t="shared" si="5"/>
        <v/>
      </c>
    </row>
    <row r="147" spans="1:22" ht="25">
      <c r="B147" s="127" t="s">
        <v>59</v>
      </c>
      <c r="D147" s="38" t="s">
        <v>503</v>
      </c>
      <c r="E147" s="10"/>
      <c r="F147" s="10"/>
      <c r="G147" s="59"/>
      <c r="H147"/>
      <c r="I147"/>
      <c r="J147"/>
      <c r="K147" s="130"/>
      <c r="L147" s="131"/>
      <c r="M147" s="130"/>
      <c r="N147" s="130"/>
      <c r="O147" s="132"/>
      <c r="P147" s="132"/>
      <c r="Q147" s="132"/>
      <c r="R147" s="132"/>
      <c r="S147" s="132"/>
      <c r="T147" s="132"/>
      <c r="V147" s="38" t="str">
        <f t="shared" si="5"/>
        <v/>
      </c>
    </row>
    <row r="148" spans="1:22" ht="409.6">
      <c r="A148" s="59">
        <v>227</v>
      </c>
      <c r="B148" s="122" t="s">
        <v>266</v>
      </c>
      <c r="C148" s="125" t="s">
        <v>230</v>
      </c>
      <c r="D148" s="122" t="s">
        <v>1755</v>
      </c>
      <c r="E148" s="13" t="s">
        <v>1326</v>
      </c>
      <c r="F148" s="13"/>
      <c r="G148" s="123">
        <v>3</v>
      </c>
      <c r="H148"/>
      <c r="I148"/>
      <c r="J148"/>
      <c r="K148" s="78"/>
      <c r="L148" s="53"/>
      <c r="M148" s="53"/>
      <c r="N148" s="89"/>
      <c r="O148" s="79"/>
      <c r="P148" s="78"/>
      <c r="Q148" s="80"/>
      <c r="R148" s="53"/>
      <c r="S148" s="54"/>
      <c r="T148" s="79"/>
      <c r="U148" s="124">
        <f t="shared" ref="U148:U157" si="10">IF(S148&lt;&gt;"",S148,IF(N148&lt;&gt;"",N148,IF(J148&lt;&gt;"",J148,IF(I148&lt;&gt;"",I148,IF(H148&lt;&gt;"",H148,IF(G148&lt;&gt;"",G148,""))))))</f>
        <v>3</v>
      </c>
      <c r="V148" s="38" t="str">
        <f t="shared" si="5"/>
        <v>3</v>
      </c>
    </row>
    <row r="149" spans="1:22" ht="404">
      <c r="A149" s="59">
        <v>228</v>
      </c>
      <c r="B149" s="122" t="s">
        <v>127</v>
      </c>
      <c r="C149" s="125" t="s">
        <v>231</v>
      </c>
      <c r="D149" s="122" t="s">
        <v>1755</v>
      </c>
      <c r="E149" s="13" t="s">
        <v>1327</v>
      </c>
      <c r="F149" s="13"/>
      <c r="G149" s="123">
        <v>3</v>
      </c>
      <c r="H149"/>
      <c r="I149" s="123">
        <v>3.5</v>
      </c>
      <c r="J149"/>
      <c r="K149" s="78"/>
      <c r="L149" s="53"/>
      <c r="M149" s="53"/>
      <c r="N149" s="89"/>
      <c r="O149" s="79"/>
      <c r="P149" s="78"/>
      <c r="Q149" s="80"/>
      <c r="R149" s="53"/>
      <c r="S149" s="54"/>
      <c r="T149" s="79"/>
      <c r="U149" s="124">
        <f t="shared" si="10"/>
        <v>3.5</v>
      </c>
      <c r="V149" s="38" t="str">
        <f t="shared" si="5"/>
        <v>3</v>
      </c>
    </row>
    <row r="150" spans="1:22" ht="102">
      <c r="A150" s="59">
        <v>229</v>
      </c>
      <c r="B150" s="122" t="s">
        <v>128</v>
      </c>
      <c r="C150" s="125" t="s">
        <v>232</v>
      </c>
      <c r="D150" s="122" t="s">
        <v>1758</v>
      </c>
      <c r="E150" s="13" t="s">
        <v>1328</v>
      </c>
      <c r="F150" s="13"/>
      <c r="G150" s="123">
        <v>1</v>
      </c>
      <c r="H150"/>
      <c r="I150" s="123">
        <v>3</v>
      </c>
      <c r="J150"/>
      <c r="K150" s="78"/>
      <c r="L150" s="53"/>
      <c r="M150" s="53"/>
      <c r="N150" s="89"/>
      <c r="O150" s="79"/>
      <c r="P150" s="78"/>
      <c r="Q150" s="80"/>
      <c r="R150" s="53"/>
      <c r="S150" s="54"/>
      <c r="T150" s="79"/>
      <c r="U150" s="124">
        <f t="shared" si="10"/>
        <v>3</v>
      </c>
      <c r="V150" s="38" t="str">
        <f t="shared" si="5"/>
        <v>1</v>
      </c>
    </row>
    <row r="151" spans="1:22" ht="96">
      <c r="A151" s="59">
        <v>230</v>
      </c>
      <c r="B151" s="122" t="s">
        <v>129</v>
      </c>
      <c r="C151" s="125" t="s">
        <v>233</v>
      </c>
      <c r="D151" s="122" t="s">
        <v>1755</v>
      </c>
      <c r="E151" s="13" t="s">
        <v>1329</v>
      </c>
      <c r="F151" s="13"/>
      <c r="G151" s="123">
        <v>3</v>
      </c>
      <c r="H151"/>
      <c r="I151"/>
      <c r="J151"/>
      <c r="K151" s="78"/>
      <c r="L151" s="53"/>
      <c r="M151" s="53"/>
      <c r="N151" s="89"/>
      <c r="O151" s="79"/>
      <c r="P151" s="78"/>
      <c r="Q151" s="80"/>
      <c r="R151" s="53"/>
      <c r="S151" s="54"/>
      <c r="T151" s="79"/>
      <c r="U151" s="124">
        <f t="shared" si="10"/>
        <v>3</v>
      </c>
      <c r="V151" s="38" t="str">
        <f t="shared" si="5"/>
        <v>3</v>
      </c>
    </row>
    <row r="152" spans="1:22" ht="409.6">
      <c r="A152" s="59">
        <v>231</v>
      </c>
      <c r="B152" s="122" t="s">
        <v>130</v>
      </c>
      <c r="C152" s="125" t="s">
        <v>234</v>
      </c>
      <c r="D152" s="122" t="s">
        <v>1756</v>
      </c>
      <c r="E152" s="13" t="s">
        <v>1330</v>
      </c>
      <c r="F152" s="13"/>
      <c r="G152" s="123">
        <v>4</v>
      </c>
      <c r="H152"/>
      <c r="I152"/>
      <c r="J152"/>
      <c r="K152" s="78"/>
      <c r="L152" s="53"/>
      <c r="M152" s="53"/>
      <c r="N152" s="89"/>
      <c r="O152" s="79"/>
      <c r="P152" s="78"/>
      <c r="Q152" s="80"/>
      <c r="R152" s="53"/>
      <c r="S152" s="54"/>
      <c r="T152" s="79"/>
      <c r="U152" s="124">
        <f t="shared" si="10"/>
        <v>4</v>
      </c>
      <c r="V152" s="38" t="str">
        <f t="shared" si="5"/>
        <v>4</v>
      </c>
    </row>
    <row r="153" spans="1:22" ht="409.6">
      <c r="A153" s="59">
        <v>232</v>
      </c>
      <c r="B153" s="122" t="s">
        <v>267</v>
      </c>
      <c r="C153" s="125" t="s">
        <v>235</v>
      </c>
      <c r="D153" s="122" t="s">
        <v>1752</v>
      </c>
      <c r="E153" s="13" t="s">
        <v>1331</v>
      </c>
      <c r="F153" s="13"/>
      <c r="G153" s="123">
        <v>4</v>
      </c>
      <c r="H153" s="123">
        <v>3</v>
      </c>
      <c r="I153"/>
      <c r="J153"/>
      <c r="K153" s="78"/>
      <c r="L153" s="53"/>
      <c r="M153" s="53"/>
      <c r="N153" s="89"/>
      <c r="O153" s="79"/>
      <c r="P153" s="78"/>
      <c r="Q153" s="80"/>
      <c r="R153" s="53"/>
      <c r="S153" s="54"/>
      <c r="T153" s="79"/>
      <c r="U153" s="124">
        <f t="shared" si="10"/>
        <v>3</v>
      </c>
      <c r="V153" s="38" t="str">
        <f t="shared" si="5"/>
        <v>5</v>
      </c>
    </row>
    <row r="154" spans="1:22" ht="409.6">
      <c r="A154" s="59">
        <v>233</v>
      </c>
      <c r="B154" s="122" t="s">
        <v>131</v>
      </c>
      <c r="C154" s="125" t="s">
        <v>236</v>
      </c>
      <c r="D154" s="122" t="s">
        <v>1755</v>
      </c>
      <c r="E154" s="13" t="s">
        <v>1332</v>
      </c>
      <c r="F154" s="13"/>
      <c r="G154" s="123">
        <v>3</v>
      </c>
      <c r="H154"/>
      <c r="I154"/>
      <c r="J154"/>
      <c r="K154" s="78"/>
      <c r="L154" s="53"/>
      <c r="M154" s="53"/>
      <c r="N154" s="89"/>
      <c r="O154" s="79"/>
      <c r="P154" s="78"/>
      <c r="Q154" s="80"/>
      <c r="R154" s="53"/>
      <c r="S154" s="54"/>
      <c r="T154" s="79"/>
      <c r="U154" s="124">
        <f t="shared" si="10"/>
        <v>3</v>
      </c>
      <c r="V154" s="38" t="str">
        <f t="shared" si="5"/>
        <v>3</v>
      </c>
    </row>
    <row r="155" spans="1:22" ht="409.6">
      <c r="A155" s="59">
        <v>234</v>
      </c>
      <c r="B155" s="122" t="s">
        <v>132</v>
      </c>
      <c r="C155" s="125" t="s">
        <v>237</v>
      </c>
      <c r="D155" s="122" t="s">
        <v>1756</v>
      </c>
      <c r="E155" s="13" t="s">
        <v>1333</v>
      </c>
      <c r="F155" s="13"/>
      <c r="G155" s="123">
        <v>4</v>
      </c>
      <c r="H155" s="123">
        <v>3</v>
      </c>
      <c r="I155"/>
      <c r="J155"/>
      <c r="K155" s="78"/>
      <c r="L155" s="53"/>
      <c r="M155" s="53"/>
      <c r="N155" s="89"/>
      <c r="O155" s="79"/>
      <c r="P155" s="78"/>
      <c r="Q155" s="80"/>
      <c r="R155" s="53"/>
      <c r="S155" s="54"/>
      <c r="T155" s="79"/>
      <c r="U155" s="124">
        <f t="shared" si="10"/>
        <v>3</v>
      </c>
      <c r="V155" s="38" t="str">
        <f t="shared" si="5"/>
        <v>4</v>
      </c>
    </row>
    <row r="156" spans="1:22" ht="409.6">
      <c r="A156" s="59">
        <v>235</v>
      </c>
      <c r="B156" s="122" t="s">
        <v>133</v>
      </c>
      <c r="C156" s="125" t="s">
        <v>238</v>
      </c>
      <c r="D156" s="122" t="s">
        <v>1752</v>
      </c>
      <c r="E156" s="13" t="s">
        <v>1334</v>
      </c>
      <c r="F156" s="13"/>
      <c r="G156" s="123">
        <v>4</v>
      </c>
      <c r="H156" s="123">
        <v>3</v>
      </c>
      <c r="I156"/>
      <c r="J156"/>
      <c r="K156" s="78"/>
      <c r="L156" s="53"/>
      <c r="M156" s="53"/>
      <c r="N156" s="89"/>
      <c r="O156" s="79"/>
      <c r="P156" s="78"/>
      <c r="Q156" s="80"/>
      <c r="R156" s="53"/>
      <c r="S156" s="54"/>
      <c r="T156" s="79"/>
      <c r="U156" s="124">
        <f t="shared" si="10"/>
        <v>3</v>
      </c>
      <c r="V156" s="38" t="str">
        <f t="shared" ref="V156:V168" si="11">LEFT(D156,1)</f>
        <v>5</v>
      </c>
    </row>
    <row r="157" spans="1:22" ht="48">
      <c r="A157" s="59">
        <v>236</v>
      </c>
      <c r="B157" s="122" t="s">
        <v>134</v>
      </c>
      <c r="C157" s="125" t="s">
        <v>239</v>
      </c>
      <c r="D157" s="122" t="s">
        <v>1756</v>
      </c>
      <c r="E157" s="13"/>
      <c r="F157" s="196"/>
      <c r="G157" s="123">
        <v>3</v>
      </c>
      <c r="H157" s="123">
        <v>2</v>
      </c>
      <c r="I157"/>
      <c r="J157"/>
      <c r="K157" s="78"/>
      <c r="L157" s="53"/>
      <c r="M157" s="53"/>
      <c r="N157" s="89"/>
      <c r="O157" s="79"/>
      <c r="P157" s="78"/>
      <c r="Q157" s="80"/>
      <c r="R157" s="53"/>
      <c r="S157" s="54"/>
      <c r="T157" s="79"/>
      <c r="U157" s="124">
        <f t="shared" si="10"/>
        <v>2</v>
      </c>
      <c r="V157" s="38" t="str">
        <f t="shared" si="11"/>
        <v>4</v>
      </c>
    </row>
    <row r="158" spans="1:22" ht="17">
      <c r="D158" s="38" t="s">
        <v>503</v>
      </c>
      <c r="E158" s="10"/>
      <c r="F158" s="10"/>
      <c r="G158" s="59"/>
      <c r="H158"/>
      <c r="I158"/>
      <c r="J158"/>
      <c r="K158" s="130"/>
      <c r="L158" s="131"/>
      <c r="M158" s="130"/>
      <c r="N158" s="130"/>
      <c r="O158" s="132"/>
      <c r="P158" s="132"/>
      <c r="Q158" s="132"/>
      <c r="R158" s="132"/>
      <c r="S158" s="132"/>
      <c r="T158" s="132"/>
      <c r="V158" s="38" t="str">
        <f t="shared" si="11"/>
        <v/>
      </c>
    </row>
    <row r="159" spans="1:22" ht="17">
      <c r="D159" s="38" t="s">
        <v>503</v>
      </c>
      <c r="E159" s="10"/>
      <c r="F159" s="10"/>
      <c r="G159" s="59"/>
      <c r="H159"/>
      <c r="I159"/>
      <c r="J159"/>
      <c r="K159" s="130"/>
      <c r="L159" s="131"/>
      <c r="M159" s="130"/>
      <c r="N159" s="130"/>
      <c r="O159" s="132"/>
      <c r="P159" s="132"/>
      <c r="Q159" s="132"/>
      <c r="R159" s="132"/>
      <c r="S159" s="132"/>
      <c r="T159" s="132"/>
      <c r="V159" s="38" t="str">
        <f t="shared" si="11"/>
        <v/>
      </c>
    </row>
    <row r="160" spans="1:22" ht="17">
      <c r="D160" s="38" t="s">
        <v>503</v>
      </c>
      <c r="E160" s="10"/>
      <c r="F160" s="10"/>
      <c r="G160" s="59"/>
      <c r="H160"/>
      <c r="I160"/>
      <c r="J160"/>
      <c r="K160" s="130"/>
      <c r="L160" s="131"/>
      <c r="M160" s="130"/>
      <c r="N160" s="130"/>
      <c r="O160" s="132"/>
      <c r="P160" s="132"/>
      <c r="Q160" s="132"/>
      <c r="R160" s="132"/>
      <c r="S160" s="132"/>
      <c r="T160" s="132"/>
      <c r="V160" s="38" t="str">
        <f t="shared" si="11"/>
        <v/>
      </c>
    </row>
    <row r="161" spans="1:22" ht="25">
      <c r="B161" s="127" t="s">
        <v>60</v>
      </c>
      <c r="D161" s="38" t="s">
        <v>503</v>
      </c>
      <c r="E161" s="10"/>
      <c r="F161" s="10"/>
      <c r="G161" s="59"/>
      <c r="H161"/>
      <c r="I161"/>
      <c r="J161"/>
      <c r="K161" s="130"/>
      <c r="L161" s="131"/>
      <c r="M161" s="130"/>
      <c r="N161" s="130"/>
      <c r="O161" s="132"/>
      <c r="P161" s="132"/>
      <c r="Q161" s="132"/>
      <c r="R161" s="132"/>
      <c r="S161" s="132"/>
      <c r="T161" s="132"/>
      <c r="V161" s="38" t="str">
        <f t="shared" si="11"/>
        <v/>
      </c>
    </row>
    <row r="162" spans="1:22" ht="136">
      <c r="A162" s="59">
        <v>237</v>
      </c>
      <c r="B162" s="122" t="s">
        <v>268</v>
      </c>
      <c r="C162" s="125" t="s">
        <v>240</v>
      </c>
      <c r="D162" s="122" t="s">
        <v>1755</v>
      </c>
      <c r="E162" s="13" t="s">
        <v>1335</v>
      </c>
      <c r="F162" s="13"/>
      <c r="G162" s="123">
        <v>2</v>
      </c>
      <c r="H162" s="123">
        <v>3</v>
      </c>
      <c r="I162"/>
      <c r="J162"/>
      <c r="K162" s="78"/>
      <c r="L162" s="53"/>
      <c r="M162" s="53"/>
      <c r="N162" s="89"/>
      <c r="O162" s="79"/>
      <c r="P162" s="78"/>
      <c r="Q162" s="80"/>
      <c r="R162" s="53"/>
      <c r="S162" s="54"/>
      <c r="T162" s="79"/>
      <c r="U162" s="124">
        <f t="shared" ref="U162:U168" si="12">IF(S162&lt;&gt;"",S162,IF(N162&lt;&gt;"",N162,IF(J162&lt;&gt;"",J162,IF(I162&lt;&gt;"",I162,IF(H162&lt;&gt;"",H162,IF(G162&lt;&gt;"",G162,""))))))</f>
        <v>3</v>
      </c>
      <c r="V162" s="38" t="str">
        <f t="shared" si="11"/>
        <v>3</v>
      </c>
    </row>
    <row r="163" spans="1:22" ht="170">
      <c r="A163" s="59">
        <v>238</v>
      </c>
      <c r="B163" s="122" t="s">
        <v>135</v>
      </c>
      <c r="C163" s="125" t="s">
        <v>241</v>
      </c>
      <c r="D163" s="122" t="s">
        <v>1755</v>
      </c>
      <c r="E163" s="13" t="s">
        <v>1336</v>
      </c>
      <c r="F163" s="13"/>
      <c r="G163" s="123">
        <v>2</v>
      </c>
      <c r="H163"/>
      <c r="I163" s="123">
        <v>3</v>
      </c>
      <c r="J163"/>
      <c r="K163" s="78"/>
      <c r="L163" s="53"/>
      <c r="M163" s="53"/>
      <c r="N163" s="89"/>
      <c r="O163" s="79"/>
      <c r="P163" s="78"/>
      <c r="Q163" s="80"/>
      <c r="R163" s="53"/>
      <c r="S163" s="54"/>
      <c r="T163" s="79"/>
      <c r="U163" s="124">
        <f t="shared" si="12"/>
        <v>3</v>
      </c>
      <c r="V163" s="38" t="str">
        <f t="shared" si="11"/>
        <v>3</v>
      </c>
    </row>
    <row r="164" spans="1:22" ht="51">
      <c r="A164" s="59">
        <v>239</v>
      </c>
      <c r="B164" s="122" t="s">
        <v>136</v>
      </c>
      <c r="C164" s="125" t="s">
        <v>242</v>
      </c>
      <c r="D164" s="122" t="s">
        <v>1754</v>
      </c>
      <c r="E164" s="13" t="s">
        <v>1337</v>
      </c>
      <c r="F164" s="13"/>
      <c r="G164" s="123">
        <v>2</v>
      </c>
      <c r="H164"/>
      <c r="I164"/>
      <c r="J164"/>
      <c r="K164" s="78"/>
      <c r="L164" s="53"/>
      <c r="M164" s="53"/>
      <c r="N164" s="89"/>
      <c r="O164" s="79"/>
      <c r="P164" s="78"/>
      <c r="Q164" s="80"/>
      <c r="R164" s="53"/>
      <c r="S164" s="54"/>
      <c r="T164" s="79"/>
      <c r="U164" s="124">
        <f t="shared" si="12"/>
        <v>2</v>
      </c>
      <c r="V164" s="38" t="str">
        <f t="shared" si="11"/>
        <v>2</v>
      </c>
    </row>
    <row r="165" spans="1:22" ht="32">
      <c r="A165" s="59">
        <v>240</v>
      </c>
      <c r="B165" s="122" t="s">
        <v>137</v>
      </c>
      <c r="C165" s="125" t="s">
        <v>243</v>
      </c>
      <c r="D165" s="122" t="s">
        <v>1753</v>
      </c>
      <c r="E165" s="13" t="s">
        <v>1338</v>
      </c>
      <c r="F165" s="13"/>
      <c r="G165" s="123">
        <v>0</v>
      </c>
      <c r="H165"/>
      <c r="I165"/>
      <c r="J165"/>
      <c r="K165" s="78"/>
      <c r="L165" s="53"/>
      <c r="M165" s="53"/>
      <c r="N165" s="89"/>
      <c r="O165" s="79"/>
      <c r="P165" s="78"/>
      <c r="Q165" s="80"/>
      <c r="R165" s="53"/>
      <c r="S165" s="54"/>
      <c r="T165" s="79"/>
      <c r="U165" s="124">
        <f t="shared" si="12"/>
        <v>0</v>
      </c>
      <c r="V165" s="38" t="str">
        <f t="shared" si="11"/>
        <v>0</v>
      </c>
    </row>
    <row r="166" spans="1:22" ht="404">
      <c r="A166" s="59">
        <v>241</v>
      </c>
      <c r="B166" s="122" t="s">
        <v>270</v>
      </c>
      <c r="C166" s="125" t="s">
        <v>244</v>
      </c>
      <c r="D166" s="122" t="s">
        <v>1758</v>
      </c>
      <c r="E166" s="13" t="s">
        <v>1339</v>
      </c>
      <c r="F166" s="13"/>
      <c r="G166" s="123">
        <v>1</v>
      </c>
      <c r="H166"/>
      <c r="I166" s="123">
        <v>2</v>
      </c>
      <c r="J166"/>
      <c r="K166" s="78"/>
      <c r="L166" s="53"/>
      <c r="M166" s="53"/>
      <c r="N166" s="89"/>
      <c r="O166" s="79"/>
      <c r="P166" s="78"/>
      <c r="Q166" s="80"/>
      <c r="R166" s="53"/>
      <c r="S166" s="54"/>
      <c r="T166" s="79"/>
      <c r="U166" s="124">
        <f t="shared" si="12"/>
        <v>2</v>
      </c>
      <c r="V166" s="38" t="str">
        <f t="shared" si="11"/>
        <v>1</v>
      </c>
    </row>
    <row r="167" spans="1:22" ht="85">
      <c r="A167" s="59">
        <v>242</v>
      </c>
      <c r="B167" s="122" t="s">
        <v>138</v>
      </c>
      <c r="C167" s="125" t="s">
        <v>245</v>
      </c>
      <c r="D167" s="122" t="s">
        <v>1754</v>
      </c>
      <c r="E167" s="13" t="s">
        <v>1340</v>
      </c>
      <c r="F167" s="13"/>
      <c r="G167" s="123">
        <v>2</v>
      </c>
      <c r="H167"/>
      <c r="I167"/>
      <c r="J167"/>
      <c r="K167" s="78"/>
      <c r="L167" s="53"/>
      <c r="M167" s="53"/>
      <c r="N167" s="89"/>
      <c r="O167" s="79"/>
      <c r="P167" s="78"/>
      <c r="Q167" s="80"/>
      <c r="R167" s="53"/>
      <c r="S167" s="54"/>
      <c r="T167" s="79"/>
      <c r="U167" s="124">
        <f t="shared" si="12"/>
        <v>2</v>
      </c>
      <c r="V167" s="38" t="str">
        <f t="shared" si="11"/>
        <v>2</v>
      </c>
    </row>
    <row r="168" spans="1:22" ht="102">
      <c r="A168" s="59">
        <v>243</v>
      </c>
      <c r="B168" s="122" t="s">
        <v>139</v>
      </c>
      <c r="C168" s="125" t="s">
        <v>246</v>
      </c>
      <c r="D168" s="122" t="s">
        <v>1754</v>
      </c>
      <c r="E168" s="13" t="s">
        <v>1341</v>
      </c>
      <c r="F168" s="13"/>
      <c r="G168" s="123">
        <v>2</v>
      </c>
      <c r="H168" s="123">
        <v>1</v>
      </c>
      <c r="I168"/>
      <c r="J168"/>
      <c r="K168" s="78"/>
      <c r="L168" s="53"/>
      <c r="M168" s="53"/>
      <c r="N168" s="89"/>
      <c r="O168" s="79"/>
      <c r="P168" s="78"/>
      <c r="Q168" s="80"/>
      <c r="R168" s="53"/>
      <c r="S168" s="54"/>
      <c r="T168" s="79"/>
      <c r="U168" s="124">
        <f t="shared" si="12"/>
        <v>1</v>
      </c>
      <c r="V168" s="38" t="str">
        <f t="shared" si="11"/>
        <v>2</v>
      </c>
    </row>
    <row r="169" spans="1:22">
      <c r="E169" s="10"/>
      <c r="F169" s="10"/>
      <c r="J169"/>
      <c r="K169" s="130"/>
      <c r="L169" s="131"/>
      <c r="M169" s="130"/>
    </row>
    <row r="170" spans="1:22">
      <c r="E170" s="10"/>
      <c r="F170" s="10"/>
      <c r="J170"/>
      <c r="K170" s="130"/>
      <c r="L170" s="131"/>
      <c r="M170" s="130"/>
    </row>
    <row r="171" spans="1:22">
      <c r="B171" s="128"/>
      <c r="E171" s="10"/>
      <c r="F171" s="10"/>
      <c r="J171"/>
      <c r="K171" s="130"/>
      <c r="L171" s="131"/>
      <c r="M171" s="130"/>
    </row>
    <row r="172" spans="1:22">
      <c r="E172" s="10"/>
      <c r="F172" s="10"/>
      <c r="J172"/>
      <c r="K172" s="130"/>
      <c r="L172" s="131"/>
      <c r="M172" s="130"/>
    </row>
    <row r="173" spans="1:22">
      <c r="E173" s="10"/>
      <c r="F173" s="10"/>
      <c r="J173"/>
    </row>
    <row r="174" spans="1:22">
      <c r="E174" s="10"/>
      <c r="F174" s="10"/>
      <c r="J174"/>
    </row>
    <row r="175" spans="1:22">
      <c r="E175" s="10"/>
      <c r="F175" s="10"/>
      <c r="J175"/>
    </row>
    <row r="176" spans="1:22">
      <c r="E176" s="10"/>
      <c r="F176" s="10"/>
      <c r="J176"/>
    </row>
    <row r="177" spans="5:10">
      <c r="E177" s="10"/>
      <c r="F177" s="10"/>
      <c r="J177"/>
    </row>
    <row r="178" spans="5:10">
      <c r="E178" s="10"/>
      <c r="F178" s="10"/>
      <c r="J178"/>
    </row>
    <row r="179" spans="5:10">
      <c r="E179" s="10"/>
      <c r="F179" s="10"/>
      <c r="J179"/>
    </row>
    <row r="180" spans="5:10">
      <c r="E180" s="10"/>
      <c r="F180" s="10"/>
      <c r="J180"/>
    </row>
    <row r="181" spans="5:10">
      <c r="E181" s="10"/>
      <c r="F181" s="10"/>
      <c r="J181"/>
    </row>
    <row r="182" spans="5:10">
      <c r="E182" s="10"/>
      <c r="F182" s="10"/>
      <c r="J182"/>
    </row>
    <row r="183" spans="5:10">
      <c r="E183" s="10"/>
      <c r="F183" s="10"/>
      <c r="J183"/>
    </row>
    <row r="184" spans="5:10">
      <c r="E184" s="10"/>
      <c r="F184" s="10"/>
      <c r="J184"/>
    </row>
    <row r="185" spans="5:10">
      <c r="E185" s="10"/>
      <c r="F185" s="10"/>
      <c r="J185"/>
    </row>
    <row r="186" spans="5:10">
      <c r="E186" s="10"/>
      <c r="F186" s="10"/>
      <c r="J186"/>
    </row>
    <row r="187" spans="5:10">
      <c r="E187" s="10"/>
      <c r="F187" s="10"/>
      <c r="J187"/>
    </row>
    <row r="188" spans="5:10">
      <c r="J188"/>
    </row>
    <row r="189" spans="5:10">
      <c r="J189"/>
    </row>
    <row r="190" spans="5:10">
      <c r="J190"/>
    </row>
    <row r="191" spans="5:10">
      <c r="J191"/>
    </row>
    <row r="192" spans="5:10">
      <c r="J192"/>
    </row>
    <row r="193" spans="10:10">
      <c r="J193"/>
    </row>
    <row r="194" spans="10:10">
      <c r="J194"/>
    </row>
    <row r="195" spans="10:10">
      <c r="J195"/>
    </row>
    <row r="196" spans="10:10">
      <c r="J196"/>
    </row>
    <row r="197" spans="10:10">
      <c r="J197"/>
    </row>
    <row r="198" spans="10:10">
      <c r="J198"/>
    </row>
    <row r="199" spans="10:10">
      <c r="J199"/>
    </row>
    <row r="200" spans="10:10">
      <c r="J200"/>
    </row>
    <row r="201" spans="10:10">
      <c r="J201"/>
    </row>
    <row r="202" spans="10:10">
      <c r="J202"/>
    </row>
    <row r="203" spans="10:10">
      <c r="J203"/>
    </row>
  </sheetData>
  <mergeCells count="3">
    <mergeCell ref="B6:B9"/>
    <mergeCell ref="B10:B13"/>
    <mergeCell ref="B14:B15"/>
  </mergeCells>
  <pageMargins left="0.7" right="0.7" top="0.75" bottom="0.75" header="0.3" footer="0.3"/>
  <drawing r:id="rId1"/>
  <legacyDrawing r:id="rId2"/>
  <oleObjects>
    <mc:AlternateContent xmlns:mc="http://schemas.openxmlformats.org/markup-compatibility/2006">
      <mc:Choice Requires="x14">
        <oleObject progId="Packager Shell Object" shapeId="2049" r:id="rId3">
          <objectPr defaultSize="0" autoPict="0" r:id="rId4">
            <anchor moveWithCells="1">
              <from>
                <xdr:col>5</xdr:col>
                <xdr:colOff>63500</xdr:colOff>
                <xdr:row>123</xdr:row>
                <xdr:rowOff>520700</xdr:rowOff>
              </from>
              <to>
                <xdr:col>5</xdr:col>
                <xdr:colOff>1193800</xdr:colOff>
                <xdr:row>123</xdr:row>
                <xdr:rowOff>927100</xdr:rowOff>
              </to>
            </anchor>
          </objectPr>
        </oleObject>
      </mc:Choice>
      <mc:Fallback>
        <oleObject progId="Packager Shell Object" shapeId="2049" r:id="rId3"/>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37316B-33A0-0A48-A83D-5E6C510E7DA1}">
  <sheetPr codeName="Sheet4"/>
  <dimension ref="A3:H371"/>
  <sheetViews>
    <sheetView topLeftCell="B1" workbookViewId="0"/>
  </sheetViews>
  <sheetFormatPr baseColWidth="10" defaultRowHeight="16"/>
  <cols>
    <col min="1" max="1" width="0" style="10" hidden="1" customWidth="1"/>
    <col min="2" max="2" width="29.1640625" style="30" customWidth="1"/>
    <col min="3" max="3" width="67.6640625" style="10" customWidth="1"/>
    <col min="4" max="4" width="72.6640625" style="10" customWidth="1"/>
    <col min="5" max="5" width="10.83203125" style="11"/>
    <col min="6" max="6" width="50.83203125" style="10" customWidth="1"/>
    <col min="7" max="7" width="10.83203125" style="10"/>
    <col min="8" max="8" width="10.83203125" style="11"/>
    <col min="9" max="16384" width="10.83203125" style="10"/>
  </cols>
  <sheetData>
    <row r="3" spans="2:3" ht="20">
      <c r="C3" s="22" t="s">
        <v>282</v>
      </c>
    </row>
    <row r="4" spans="2:3" ht="17">
      <c r="B4" s="9" t="s">
        <v>280</v>
      </c>
    </row>
    <row r="5" spans="2:3" ht="17">
      <c r="B5" s="26" t="s">
        <v>271</v>
      </c>
      <c r="C5" s="262" t="s">
        <v>734</v>
      </c>
    </row>
    <row r="6" spans="2:3" ht="17">
      <c r="B6" s="26" t="s">
        <v>272</v>
      </c>
      <c r="C6" s="262"/>
    </row>
    <row r="7" spans="2:3" ht="17">
      <c r="B7" s="26" t="s">
        <v>273</v>
      </c>
      <c r="C7" s="262"/>
    </row>
    <row r="8" spans="2:3" ht="17">
      <c r="B8" s="26" t="s">
        <v>48</v>
      </c>
      <c r="C8" s="262"/>
    </row>
    <row r="9" spans="2:3" ht="17">
      <c r="B9" s="26" t="s">
        <v>274</v>
      </c>
      <c r="C9" s="262"/>
    </row>
    <row r="10" spans="2:3" ht="17">
      <c r="B10" s="26" t="s">
        <v>275</v>
      </c>
      <c r="C10" s="262"/>
    </row>
    <row r="11" spans="2:3" ht="17">
      <c r="B11" s="26" t="s">
        <v>276</v>
      </c>
      <c r="C11" s="262"/>
    </row>
    <row r="12" spans="2:3" ht="17">
      <c r="B12" s="26" t="s">
        <v>277</v>
      </c>
      <c r="C12" s="262"/>
    </row>
    <row r="13" spans="2:3" ht="17">
      <c r="B13" s="26" t="s">
        <v>57</v>
      </c>
      <c r="C13" s="262"/>
    </row>
    <row r="14" spans="2:3" ht="17">
      <c r="B14" s="26" t="s">
        <v>56</v>
      </c>
      <c r="C14" s="262"/>
    </row>
    <row r="15" spans="2:3" ht="17">
      <c r="B15" s="26" t="s">
        <v>278</v>
      </c>
      <c r="C15" s="262"/>
    </row>
    <row r="16" spans="2:3">
      <c r="B16" s="10"/>
    </row>
    <row r="26" spans="1:8" ht="17">
      <c r="B26" s="16" t="s">
        <v>873</v>
      </c>
      <c r="C26" s="15"/>
    </row>
    <row r="27" spans="1:8" ht="17">
      <c r="B27" s="17" t="s">
        <v>29</v>
      </c>
      <c r="C27" s="18"/>
    </row>
    <row r="28" spans="1:8" ht="17">
      <c r="E28" s="32" t="s">
        <v>871</v>
      </c>
    </row>
    <row r="29" spans="1:8" ht="60">
      <c r="B29" s="33" t="s">
        <v>271</v>
      </c>
      <c r="C29" s="34" t="s">
        <v>141</v>
      </c>
      <c r="D29" s="34" t="s">
        <v>38</v>
      </c>
      <c r="E29" s="34" t="s">
        <v>142</v>
      </c>
      <c r="F29" s="34" t="s">
        <v>143</v>
      </c>
      <c r="G29" s="35" t="s">
        <v>247</v>
      </c>
      <c r="H29" s="34" t="s">
        <v>281</v>
      </c>
    </row>
    <row r="30" spans="1:8" ht="17">
      <c r="B30" s="27" t="s">
        <v>433</v>
      </c>
    </row>
    <row r="31" spans="1:8" ht="51">
      <c r="A31" s="10">
        <v>244</v>
      </c>
      <c r="B31" s="13" t="s">
        <v>283</v>
      </c>
      <c r="C31" s="13" t="s">
        <v>440</v>
      </c>
      <c r="D31" s="13" t="s">
        <v>441</v>
      </c>
      <c r="E31" s="25">
        <v>3</v>
      </c>
      <c r="F31" s="14" t="s">
        <v>733</v>
      </c>
      <c r="G31" s="14"/>
      <c r="H31" s="28">
        <v>3</v>
      </c>
    </row>
    <row r="32" spans="1:8" ht="68">
      <c r="A32" s="10">
        <v>245</v>
      </c>
      <c r="B32" s="13" t="s">
        <v>284</v>
      </c>
      <c r="C32" s="13" t="s">
        <v>442</v>
      </c>
      <c r="D32" s="13" t="s">
        <v>443</v>
      </c>
      <c r="E32" s="25"/>
      <c r="F32" s="14"/>
      <c r="G32" s="14"/>
      <c r="H32" s="28"/>
    </row>
    <row r="33" spans="1:8" ht="85">
      <c r="A33" s="10">
        <v>246</v>
      </c>
      <c r="B33" s="13" t="s">
        <v>285</v>
      </c>
      <c r="C33" s="13" t="s">
        <v>444</v>
      </c>
      <c r="D33" s="13" t="s">
        <v>445</v>
      </c>
      <c r="E33" s="25"/>
      <c r="F33" s="14"/>
      <c r="G33" s="14"/>
      <c r="H33" s="28"/>
    </row>
    <row r="34" spans="1:8" ht="85">
      <c r="A34" s="10">
        <v>247</v>
      </c>
      <c r="B34" s="13" t="s">
        <v>286</v>
      </c>
      <c r="C34" s="13" t="s">
        <v>446</v>
      </c>
      <c r="D34" s="13" t="s">
        <v>447</v>
      </c>
      <c r="E34" s="25"/>
      <c r="F34" s="14"/>
      <c r="G34" s="14"/>
      <c r="H34" s="28"/>
    </row>
    <row r="35" spans="1:8" ht="68">
      <c r="A35" s="10">
        <v>248</v>
      </c>
      <c r="B35" s="13" t="s">
        <v>287</v>
      </c>
      <c r="C35" s="13" t="s">
        <v>448</v>
      </c>
      <c r="D35" s="13" t="s">
        <v>449</v>
      </c>
      <c r="E35" s="25"/>
      <c r="F35" s="14"/>
      <c r="G35" s="14"/>
      <c r="H35" s="28"/>
    </row>
    <row r="36" spans="1:8" ht="68">
      <c r="A36" s="10">
        <v>249</v>
      </c>
      <c r="B36" s="13" t="s">
        <v>288</v>
      </c>
      <c r="C36" s="13" t="s">
        <v>450</v>
      </c>
      <c r="D36" s="13" t="s">
        <v>451</v>
      </c>
      <c r="E36" s="25"/>
      <c r="F36" s="14"/>
      <c r="G36" s="14"/>
      <c r="H36" s="28"/>
    </row>
    <row r="37" spans="1:8" ht="102">
      <c r="A37" s="10">
        <v>250</v>
      </c>
      <c r="B37" s="13" t="s">
        <v>289</v>
      </c>
      <c r="C37" s="13" t="s">
        <v>452</v>
      </c>
      <c r="D37" s="13" t="s">
        <v>453</v>
      </c>
      <c r="E37" s="25"/>
      <c r="F37" s="14"/>
      <c r="G37" s="14"/>
      <c r="H37" s="28"/>
    </row>
    <row r="38" spans="1:8">
      <c r="B38" s="10"/>
    </row>
    <row r="39" spans="1:8">
      <c r="B39" s="10"/>
    </row>
    <row r="40" spans="1:8">
      <c r="B40" s="10"/>
    </row>
    <row r="41" spans="1:8" ht="17">
      <c r="B41" s="27" t="s">
        <v>434</v>
      </c>
    </row>
    <row r="42" spans="1:8" ht="68">
      <c r="A42" s="10">
        <v>251</v>
      </c>
      <c r="B42" s="13" t="s">
        <v>290</v>
      </c>
      <c r="C42" s="13" t="s">
        <v>454</v>
      </c>
      <c r="D42" s="13" t="s">
        <v>455</v>
      </c>
      <c r="E42" s="25"/>
      <c r="F42" s="14"/>
      <c r="G42" s="14"/>
      <c r="H42" s="28"/>
    </row>
    <row r="43" spans="1:8" ht="68">
      <c r="A43" s="10">
        <v>252</v>
      </c>
      <c r="B43" s="13" t="s">
        <v>291</v>
      </c>
      <c r="C43" s="13" t="s">
        <v>456</v>
      </c>
      <c r="D43" s="13" t="s">
        <v>457</v>
      </c>
      <c r="E43" s="25"/>
      <c r="F43" s="14"/>
      <c r="G43" s="14"/>
      <c r="H43" s="28"/>
    </row>
    <row r="44" spans="1:8" ht="85">
      <c r="A44" s="10">
        <v>253</v>
      </c>
      <c r="B44" s="13" t="s">
        <v>292</v>
      </c>
      <c r="C44" s="13" t="s">
        <v>458</v>
      </c>
      <c r="D44" s="13" t="s">
        <v>459</v>
      </c>
      <c r="E44" s="25"/>
      <c r="F44" s="14"/>
      <c r="G44" s="14"/>
      <c r="H44" s="28"/>
    </row>
    <row r="45" spans="1:8" ht="51">
      <c r="A45" s="10">
        <v>254</v>
      </c>
      <c r="B45" s="13" t="s">
        <v>293</v>
      </c>
      <c r="C45" s="13" t="s">
        <v>460</v>
      </c>
      <c r="D45" s="13" t="s">
        <v>461</v>
      </c>
      <c r="E45" s="25"/>
      <c r="F45" s="14"/>
      <c r="G45" s="14"/>
      <c r="H45" s="28"/>
    </row>
    <row r="46" spans="1:8" ht="51">
      <c r="A46" s="10">
        <v>255</v>
      </c>
      <c r="B46" s="13" t="s">
        <v>294</v>
      </c>
      <c r="C46" s="13" t="s">
        <v>462</v>
      </c>
      <c r="D46" s="13" t="s">
        <v>463</v>
      </c>
      <c r="E46" s="25"/>
      <c r="F46" s="14"/>
      <c r="G46" s="14"/>
      <c r="H46" s="28"/>
    </row>
    <row r="47" spans="1:8" ht="68">
      <c r="A47" s="10">
        <v>256</v>
      </c>
      <c r="B47" s="13" t="s">
        <v>295</v>
      </c>
      <c r="C47" s="13" t="s">
        <v>464</v>
      </c>
      <c r="D47" s="13" t="s">
        <v>465</v>
      </c>
      <c r="E47" s="25"/>
      <c r="F47" s="14"/>
      <c r="G47" s="14"/>
      <c r="H47" s="28"/>
    </row>
    <row r="48" spans="1:8">
      <c r="B48" s="10"/>
    </row>
    <row r="49" spans="1:8">
      <c r="B49" s="10"/>
    </row>
    <row r="50" spans="1:8">
      <c r="B50" s="10"/>
    </row>
    <row r="51" spans="1:8" ht="17">
      <c r="B51" s="12" t="s">
        <v>272</v>
      </c>
    </row>
    <row r="52" spans="1:8" ht="68">
      <c r="A52" s="10">
        <v>257</v>
      </c>
      <c r="B52" s="13" t="s">
        <v>296</v>
      </c>
      <c r="C52" s="13" t="s">
        <v>466</v>
      </c>
      <c r="D52" s="13" t="s">
        <v>467</v>
      </c>
      <c r="E52" s="25"/>
      <c r="F52" s="14"/>
      <c r="G52" s="14"/>
      <c r="H52" s="28"/>
    </row>
    <row r="53" spans="1:8" ht="51">
      <c r="A53" s="10">
        <v>258</v>
      </c>
      <c r="B53" s="13" t="s">
        <v>297</v>
      </c>
      <c r="C53" s="13" t="s">
        <v>468</v>
      </c>
      <c r="D53" s="13" t="s">
        <v>469</v>
      </c>
      <c r="E53" s="25"/>
      <c r="F53" s="14"/>
      <c r="G53" s="14"/>
      <c r="H53" s="28"/>
    </row>
    <row r="54" spans="1:8" ht="51">
      <c r="A54" s="10">
        <v>259</v>
      </c>
      <c r="B54" s="13" t="s">
        <v>298</v>
      </c>
      <c r="C54" s="13" t="s">
        <v>470</v>
      </c>
      <c r="D54" s="13" t="s">
        <v>471</v>
      </c>
      <c r="E54" s="25"/>
      <c r="F54" s="14"/>
      <c r="G54" s="14"/>
      <c r="H54" s="28"/>
    </row>
    <row r="55" spans="1:8" ht="51">
      <c r="A55" s="10">
        <v>260</v>
      </c>
      <c r="B55" s="13" t="s">
        <v>299</v>
      </c>
      <c r="C55" s="13" t="s">
        <v>472</v>
      </c>
      <c r="D55" s="13" t="s">
        <v>473</v>
      </c>
      <c r="E55" s="25"/>
      <c r="F55" s="14"/>
      <c r="G55" s="14"/>
      <c r="H55" s="28"/>
    </row>
    <row r="56" spans="1:8" ht="51">
      <c r="A56" s="10">
        <v>261</v>
      </c>
      <c r="B56" s="13" t="s">
        <v>300</v>
      </c>
      <c r="C56" s="13" t="s">
        <v>474</v>
      </c>
      <c r="D56" s="13" t="s">
        <v>475</v>
      </c>
      <c r="E56" s="25"/>
      <c r="F56" s="14"/>
      <c r="G56" s="14"/>
      <c r="H56" s="28"/>
    </row>
    <row r="57" spans="1:8" ht="51">
      <c r="A57" s="10">
        <v>262</v>
      </c>
      <c r="B57" s="13" t="s">
        <v>301</v>
      </c>
      <c r="C57" s="13" t="s">
        <v>476</v>
      </c>
      <c r="D57" s="13" t="s">
        <v>477</v>
      </c>
      <c r="E57" s="25"/>
      <c r="F57" s="14"/>
      <c r="G57" s="14"/>
      <c r="H57" s="28"/>
    </row>
    <row r="58" spans="1:8" ht="51">
      <c r="A58" s="10">
        <v>263</v>
      </c>
      <c r="B58" s="13" t="s">
        <v>302</v>
      </c>
      <c r="C58" s="13" t="s">
        <v>478</v>
      </c>
      <c r="D58" s="13" t="s">
        <v>479</v>
      </c>
      <c r="E58" s="25"/>
      <c r="F58" s="14"/>
      <c r="G58" s="14"/>
      <c r="H58" s="28"/>
    </row>
    <row r="59" spans="1:8">
      <c r="B59" s="10"/>
    </row>
    <row r="60" spans="1:8">
      <c r="B60" s="10"/>
    </row>
    <row r="61" spans="1:8">
      <c r="B61" s="10"/>
    </row>
    <row r="62" spans="1:8" ht="17">
      <c r="B62" s="12" t="s">
        <v>273</v>
      </c>
    </row>
    <row r="63" spans="1:8" ht="68">
      <c r="A63" s="10">
        <v>264</v>
      </c>
      <c r="B63" s="13" t="s">
        <v>303</v>
      </c>
      <c r="C63" s="13" t="s">
        <v>480</v>
      </c>
      <c r="D63" s="13" t="s">
        <v>481</v>
      </c>
      <c r="E63" s="25"/>
      <c r="F63" s="14"/>
      <c r="G63" s="14"/>
      <c r="H63" s="28"/>
    </row>
    <row r="64" spans="1:8" ht="68">
      <c r="A64" s="10">
        <v>265</v>
      </c>
      <c r="B64" s="13" t="s">
        <v>304</v>
      </c>
      <c r="C64" s="13" t="s">
        <v>482</v>
      </c>
      <c r="D64" s="13" t="s">
        <v>483</v>
      </c>
      <c r="E64" s="25"/>
      <c r="F64" s="14"/>
      <c r="G64" s="14"/>
      <c r="H64" s="28"/>
    </row>
    <row r="65" spans="1:8" ht="85">
      <c r="A65" s="10">
        <v>266</v>
      </c>
      <c r="B65" s="13" t="s">
        <v>305</v>
      </c>
      <c r="C65" s="13" t="s">
        <v>484</v>
      </c>
      <c r="D65" s="13" t="s">
        <v>485</v>
      </c>
      <c r="E65" s="25"/>
      <c r="F65" s="14"/>
      <c r="G65" s="14"/>
      <c r="H65" s="28"/>
    </row>
    <row r="66" spans="1:8" ht="68">
      <c r="A66" s="10">
        <v>267</v>
      </c>
      <c r="B66" s="13" t="s">
        <v>306</v>
      </c>
      <c r="C66" s="13" t="s">
        <v>486</v>
      </c>
      <c r="D66" s="13" t="s">
        <v>487</v>
      </c>
      <c r="E66" s="25"/>
      <c r="F66" s="14"/>
      <c r="G66" s="14"/>
      <c r="H66" s="28"/>
    </row>
    <row r="67" spans="1:8" ht="102">
      <c r="A67" s="10">
        <v>268</v>
      </c>
      <c r="B67" s="13" t="s">
        <v>307</v>
      </c>
      <c r="C67" s="13" t="s">
        <v>488</v>
      </c>
      <c r="D67" s="13" t="s">
        <v>489</v>
      </c>
      <c r="E67" s="25"/>
      <c r="F67" s="14"/>
      <c r="G67" s="14"/>
      <c r="H67" s="28"/>
    </row>
    <row r="68" spans="1:8" ht="85">
      <c r="A68" s="10">
        <v>269</v>
      </c>
      <c r="B68" s="13" t="s">
        <v>105</v>
      </c>
      <c r="C68" s="13" t="s">
        <v>490</v>
      </c>
      <c r="D68" s="13" t="s">
        <v>491</v>
      </c>
      <c r="E68" s="25"/>
      <c r="F68" s="14"/>
      <c r="G68" s="14"/>
      <c r="H68" s="28"/>
    </row>
    <row r="69" spans="1:8" ht="51">
      <c r="A69" s="10">
        <v>270</v>
      </c>
      <c r="B69" s="13" t="s">
        <v>308</v>
      </c>
      <c r="C69" s="13" t="s">
        <v>492</v>
      </c>
      <c r="D69" s="13" t="s">
        <v>493</v>
      </c>
      <c r="E69" s="25"/>
      <c r="F69" s="14"/>
      <c r="G69" s="14"/>
      <c r="H69" s="28"/>
    </row>
    <row r="70" spans="1:8" ht="51">
      <c r="A70" s="10">
        <v>271</v>
      </c>
      <c r="B70" s="13" t="s">
        <v>309</v>
      </c>
      <c r="C70" s="13" t="s">
        <v>494</v>
      </c>
      <c r="D70" s="13" t="s">
        <v>495</v>
      </c>
      <c r="E70" s="25"/>
      <c r="F70" s="14"/>
      <c r="G70" s="14"/>
      <c r="H70" s="28"/>
    </row>
    <row r="71" spans="1:8" ht="51">
      <c r="A71" s="10">
        <v>272</v>
      </c>
      <c r="B71" s="13" t="s">
        <v>104</v>
      </c>
      <c r="C71" s="13" t="s">
        <v>496</v>
      </c>
      <c r="D71" s="13" t="s">
        <v>497</v>
      </c>
      <c r="E71" s="25"/>
      <c r="F71" s="14"/>
      <c r="G71" s="14"/>
      <c r="H71" s="28"/>
    </row>
    <row r="72" spans="1:8" ht="102">
      <c r="A72" s="10">
        <v>273</v>
      </c>
      <c r="B72" s="13" t="s">
        <v>310</v>
      </c>
      <c r="C72" s="13" t="s">
        <v>498</v>
      </c>
      <c r="D72" s="13" t="s">
        <v>499</v>
      </c>
      <c r="E72" s="25"/>
      <c r="F72" s="14"/>
      <c r="G72" s="14"/>
      <c r="H72" s="28"/>
    </row>
    <row r="73" spans="1:8" ht="85">
      <c r="A73" s="10">
        <v>274</v>
      </c>
      <c r="B73" s="13" t="s">
        <v>311</v>
      </c>
      <c r="C73" s="13" t="s">
        <v>500</v>
      </c>
      <c r="D73" s="13" t="s">
        <v>501</v>
      </c>
      <c r="E73" s="25"/>
      <c r="F73" s="14"/>
      <c r="G73" s="14"/>
      <c r="H73" s="28"/>
    </row>
    <row r="74" spans="1:8">
      <c r="B74" s="10"/>
    </row>
    <row r="75" spans="1:8">
      <c r="B75" s="10"/>
    </row>
    <row r="76" spans="1:8">
      <c r="B76" s="10"/>
    </row>
    <row r="77" spans="1:8" ht="17">
      <c r="B77" s="12" t="s">
        <v>48</v>
      </c>
    </row>
    <row r="78" spans="1:8" ht="34">
      <c r="A78" s="10">
        <v>275</v>
      </c>
      <c r="B78" s="13" t="s">
        <v>312</v>
      </c>
      <c r="C78" s="13" t="s">
        <v>502</v>
      </c>
      <c r="D78" s="13" t="s">
        <v>503</v>
      </c>
      <c r="E78" s="25"/>
      <c r="F78" s="14"/>
      <c r="G78" s="14"/>
      <c r="H78" s="28"/>
    </row>
    <row r="79" spans="1:8" ht="85">
      <c r="A79" s="10">
        <v>276</v>
      </c>
      <c r="B79" s="13" t="s">
        <v>313</v>
      </c>
      <c r="C79" s="13" t="s">
        <v>504</v>
      </c>
      <c r="D79" s="13" t="s">
        <v>505</v>
      </c>
      <c r="E79" s="25"/>
      <c r="F79" s="14"/>
      <c r="G79" s="14"/>
      <c r="H79" s="28"/>
    </row>
    <row r="80" spans="1:8" ht="51">
      <c r="A80" s="10">
        <v>277</v>
      </c>
      <c r="B80" s="13" t="s">
        <v>314</v>
      </c>
      <c r="C80" s="13" t="s">
        <v>506</v>
      </c>
      <c r="D80" s="13" t="s">
        <v>503</v>
      </c>
      <c r="E80" s="25"/>
      <c r="F80" s="14"/>
      <c r="G80" s="14"/>
      <c r="H80" s="28"/>
    </row>
    <row r="81" spans="1:8" ht="34">
      <c r="A81" s="10">
        <v>278</v>
      </c>
      <c r="B81" s="13" t="s">
        <v>315</v>
      </c>
      <c r="C81" s="13" t="s">
        <v>507</v>
      </c>
      <c r="D81" s="13" t="s">
        <v>503</v>
      </c>
      <c r="E81" s="25"/>
      <c r="F81" s="14"/>
      <c r="G81" s="14"/>
      <c r="H81" s="28"/>
    </row>
    <row r="82" spans="1:8" ht="34">
      <c r="A82" s="10">
        <v>279</v>
      </c>
      <c r="B82" s="13" t="s">
        <v>316</v>
      </c>
      <c r="C82" s="13" t="s">
        <v>508</v>
      </c>
      <c r="D82" s="13" t="s">
        <v>503</v>
      </c>
      <c r="E82" s="25"/>
      <c r="F82" s="14"/>
      <c r="G82" s="14"/>
      <c r="H82" s="28"/>
    </row>
    <row r="83" spans="1:8" ht="34">
      <c r="A83" s="10">
        <v>280</v>
      </c>
      <c r="B83" s="13" t="s">
        <v>317</v>
      </c>
      <c r="C83" s="13" t="s">
        <v>509</v>
      </c>
      <c r="D83" s="13" t="s">
        <v>503</v>
      </c>
      <c r="E83" s="25"/>
      <c r="F83" s="14"/>
      <c r="G83" s="14"/>
      <c r="H83" s="28"/>
    </row>
    <row r="84" spans="1:8" ht="51">
      <c r="A84" s="10">
        <v>281</v>
      </c>
      <c r="B84" s="13" t="s">
        <v>318</v>
      </c>
      <c r="C84" s="13" t="s">
        <v>510</v>
      </c>
      <c r="D84" s="13" t="s">
        <v>503</v>
      </c>
      <c r="E84" s="25"/>
      <c r="F84" s="14"/>
      <c r="G84" s="14"/>
      <c r="H84" s="28"/>
    </row>
    <row r="85" spans="1:8" ht="34">
      <c r="A85" s="10">
        <v>282</v>
      </c>
      <c r="B85" s="13" t="s">
        <v>319</v>
      </c>
      <c r="C85" s="13" t="s">
        <v>511</v>
      </c>
      <c r="D85" s="13" t="s">
        <v>503</v>
      </c>
      <c r="E85" s="25"/>
      <c r="F85" s="14"/>
      <c r="G85" s="14"/>
      <c r="H85" s="28"/>
    </row>
    <row r="86" spans="1:8" ht="17">
      <c r="A86" s="10">
        <v>283</v>
      </c>
      <c r="B86" s="13" t="s">
        <v>320</v>
      </c>
      <c r="C86" s="13" t="s">
        <v>512</v>
      </c>
      <c r="D86" s="13" t="s">
        <v>503</v>
      </c>
      <c r="E86" s="25"/>
      <c r="F86" s="14"/>
      <c r="G86" s="14"/>
      <c r="H86" s="28"/>
    </row>
    <row r="87" spans="1:8" ht="51">
      <c r="A87" s="10">
        <v>284</v>
      </c>
      <c r="B87" s="13" t="s">
        <v>321</v>
      </c>
      <c r="C87" s="13" t="s">
        <v>513</v>
      </c>
      <c r="D87" s="13" t="s">
        <v>503</v>
      </c>
      <c r="E87" s="25"/>
      <c r="F87" s="14"/>
      <c r="G87" s="14"/>
      <c r="H87" s="28"/>
    </row>
    <row r="88" spans="1:8" ht="17">
      <c r="A88" s="10">
        <v>285</v>
      </c>
      <c r="B88" s="13" t="s">
        <v>322</v>
      </c>
      <c r="C88" s="13" t="s">
        <v>514</v>
      </c>
      <c r="D88" s="13" t="s">
        <v>503</v>
      </c>
      <c r="E88" s="25"/>
      <c r="F88" s="14"/>
      <c r="G88" s="14"/>
      <c r="H88" s="28"/>
    </row>
    <row r="89" spans="1:8" ht="34">
      <c r="A89" s="10">
        <v>286</v>
      </c>
      <c r="B89" s="13" t="s">
        <v>323</v>
      </c>
      <c r="C89" s="13" t="s">
        <v>515</v>
      </c>
      <c r="D89" s="13" t="s">
        <v>503</v>
      </c>
      <c r="E89" s="25"/>
      <c r="F89" s="14"/>
      <c r="G89" s="14"/>
      <c r="H89" s="28"/>
    </row>
    <row r="90" spans="1:8" ht="34">
      <c r="A90" s="10">
        <v>287</v>
      </c>
      <c r="B90" s="13" t="s">
        <v>324</v>
      </c>
      <c r="C90" s="13" t="s">
        <v>516</v>
      </c>
      <c r="D90" s="13" t="s">
        <v>503</v>
      </c>
      <c r="E90" s="25"/>
      <c r="F90" s="14"/>
      <c r="G90" s="14"/>
      <c r="H90" s="28"/>
    </row>
    <row r="91" spans="1:8" ht="34">
      <c r="A91" s="10">
        <v>288</v>
      </c>
      <c r="B91" s="13" t="s">
        <v>325</v>
      </c>
      <c r="C91" s="13" t="s">
        <v>517</v>
      </c>
      <c r="D91" s="13" t="s">
        <v>503</v>
      </c>
      <c r="E91" s="25"/>
      <c r="F91" s="14"/>
      <c r="G91" s="14"/>
      <c r="H91" s="28"/>
    </row>
    <row r="92" spans="1:8" ht="68">
      <c r="A92" s="10">
        <v>289</v>
      </c>
      <c r="B92" s="13" t="s">
        <v>326</v>
      </c>
      <c r="C92" s="13" t="s">
        <v>518</v>
      </c>
      <c r="D92" s="13" t="s">
        <v>503</v>
      </c>
      <c r="E92" s="25"/>
      <c r="F92" s="14"/>
      <c r="G92" s="14"/>
      <c r="H92" s="28"/>
    </row>
    <row r="93" spans="1:8">
      <c r="B93" s="10"/>
    </row>
    <row r="94" spans="1:8">
      <c r="B94" s="10"/>
    </row>
    <row r="95" spans="1:8">
      <c r="B95" s="10"/>
    </row>
    <row r="96" spans="1:8" ht="17">
      <c r="B96" s="12" t="s">
        <v>435</v>
      </c>
    </row>
    <row r="97" spans="1:8" ht="51">
      <c r="A97" s="10">
        <v>290</v>
      </c>
      <c r="B97" s="13" t="s">
        <v>327</v>
      </c>
      <c r="C97" s="13" t="s">
        <v>519</v>
      </c>
      <c r="D97" s="13" t="s">
        <v>520</v>
      </c>
      <c r="E97" s="25"/>
      <c r="F97" s="14"/>
      <c r="G97" s="14"/>
      <c r="H97" s="28"/>
    </row>
    <row r="98" spans="1:8" ht="85">
      <c r="A98" s="10">
        <v>291</v>
      </c>
      <c r="B98" s="13" t="s">
        <v>328</v>
      </c>
      <c r="C98" s="13" t="s">
        <v>521</v>
      </c>
      <c r="D98" s="13" t="s">
        <v>522</v>
      </c>
      <c r="E98" s="25"/>
      <c r="F98" s="14"/>
      <c r="G98" s="14"/>
      <c r="H98" s="28"/>
    </row>
    <row r="99" spans="1:8" ht="68">
      <c r="A99" s="10">
        <v>292</v>
      </c>
      <c r="B99" s="13" t="s">
        <v>295</v>
      </c>
      <c r="C99" s="13" t="s">
        <v>523</v>
      </c>
      <c r="D99" s="13" t="s">
        <v>524</v>
      </c>
      <c r="E99" s="25"/>
      <c r="F99" s="14"/>
      <c r="G99" s="14"/>
      <c r="H99" s="28"/>
    </row>
    <row r="100" spans="1:8" ht="68">
      <c r="A100" s="10">
        <v>293</v>
      </c>
      <c r="B100" s="13" t="s">
        <v>329</v>
      </c>
      <c r="C100" s="13" t="s">
        <v>525</v>
      </c>
      <c r="D100" s="13" t="s">
        <v>526</v>
      </c>
      <c r="E100" s="25"/>
      <c r="F100" s="14"/>
      <c r="G100" s="14"/>
      <c r="H100" s="28"/>
    </row>
    <row r="101" spans="1:8" ht="51">
      <c r="A101" s="10">
        <v>294</v>
      </c>
      <c r="B101" s="13" t="s">
        <v>43</v>
      </c>
      <c r="C101" s="13" t="s">
        <v>527</v>
      </c>
      <c r="D101" s="13" t="s">
        <v>528</v>
      </c>
      <c r="E101" s="25"/>
      <c r="F101" s="14"/>
      <c r="G101" s="14"/>
      <c r="H101" s="28"/>
    </row>
    <row r="102" spans="1:8" ht="51">
      <c r="A102" s="10">
        <v>295</v>
      </c>
      <c r="B102" s="13" t="s">
        <v>330</v>
      </c>
      <c r="C102" s="13" t="s">
        <v>529</v>
      </c>
      <c r="D102" s="13" t="s">
        <v>530</v>
      </c>
      <c r="E102" s="25"/>
      <c r="F102" s="14"/>
      <c r="G102" s="14"/>
      <c r="H102" s="28"/>
    </row>
    <row r="103" spans="1:8" ht="51">
      <c r="A103" s="10">
        <v>296</v>
      </c>
      <c r="B103" s="13" t="s">
        <v>331</v>
      </c>
      <c r="C103" s="13" t="s">
        <v>531</v>
      </c>
      <c r="D103" s="13" t="s">
        <v>532</v>
      </c>
      <c r="E103" s="25"/>
      <c r="F103" s="14"/>
      <c r="G103" s="14"/>
      <c r="H103" s="28"/>
    </row>
    <row r="104" spans="1:8" ht="51">
      <c r="A104" s="10">
        <v>297</v>
      </c>
      <c r="B104" s="13" t="s">
        <v>332</v>
      </c>
      <c r="C104" s="13" t="s">
        <v>533</v>
      </c>
      <c r="D104" s="13" t="s">
        <v>534</v>
      </c>
      <c r="E104" s="25"/>
      <c r="F104" s="14"/>
      <c r="G104" s="14"/>
      <c r="H104" s="28"/>
    </row>
    <row r="105" spans="1:8" ht="51">
      <c r="A105" s="10">
        <v>298</v>
      </c>
      <c r="B105" s="13" t="s">
        <v>333</v>
      </c>
      <c r="C105" s="13" t="s">
        <v>535</v>
      </c>
      <c r="D105" s="13" t="s">
        <v>536</v>
      </c>
      <c r="E105" s="25"/>
      <c r="F105" s="14"/>
      <c r="G105" s="14"/>
      <c r="H105" s="28"/>
    </row>
    <row r="106" spans="1:8" ht="51">
      <c r="A106" s="10">
        <v>299</v>
      </c>
      <c r="B106" s="13" t="s">
        <v>334</v>
      </c>
      <c r="C106" s="13" t="s">
        <v>537</v>
      </c>
      <c r="D106" s="13" t="s">
        <v>538</v>
      </c>
      <c r="E106" s="25"/>
      <c r="F106" s="14"/>
      <c r="G106" s="14"/>
      <c r="H106" s="28"/>
    </row>
    <row r="107" spans="1:8" ht="34">
      <c r="A107" s="10">
        <v>300</v>
      </c>
      <c r="B107" s="13" t="s">
        <v>335</v>
      </c>
      <c r="C107" s="13" t="s">
        <v>539</v>
      </c>
      <c r="D107" s="13" t="s">
        <v>540</v>
      </c>
      <c r="E107" s="25"/>
      <c r="F107" s="14"/>
      <c r="G107" s="14"/>
      <c r="H107" s="28"/>
    </row>
    <row r="108" spans="1:8" ht="34">
      <c r="A108" s="10">
        <v>301</v>
      </c>
      <c r="B108" s="13" t="s">
        <v>336</v>
      </c>
      <c r="C108" s="13" t="s">
        <v>541</v>
      </c>
      <c r="D108" s="13" t="s">
        <v>542</v>
      </c>
      <c r="E108" s="25"/>
      <c r="F108" s="14"/>
      <c r="G108" s="14"/>
      <c r="H108" s="28"/>
    </row>
    <row r="109" spans="1:8" ht="51">
      <c r="A109" s="10">
        <v>302</v>
      </c>
      <c r="B109" s="13" t="s">
        <v>337</v>
      </c>
      <c r="C109" s="13" t="s">
        <v>543</v>
      </c>
      <c r="D109" s="13" t="s">
        <v>544</v>
      </c>
      <c r="E109" s="25"/>
      <c r="F109" s="14"/>
      <c r="G109" s="14"/>
      <c r="H109" s="28"/>
    </row>
    <row r="110" spans="1:8" ht="68">
      <c r="A110" s="10">
        <v>303</v>
      </c>
      <c r="B110" s="13" t="s">
        <v>338</v>
      </c>
      <c r="C110" s="13" t="s">
        <v>545</v>
      </c>
      <c r="D110" s="13" t="s">
        <v>546</v>
      </c>
      <c r="E110" s="25"/>
      <c r="F110" s="14"/>
      <c r="G110" s="14"/>
      <c r="H110" s="28"/>
    </row>
    <row r="111" spans="1:8" ht="68">
      <c r="A111" s="10">
        <v>304</v>
      </c>
      <c r="B111" s="13" t="s">
        <v>339</v>
      </c>
      <c r="C111" s="13" t="s">
        <v>547</v>
      </c>
      <c r="D111" s="13" t="s">
        <v>548</v>
      </c>
      <c r="E111" s="25"/>
      <c r="F111" s="14"/>
      <c r="G111" s="14"/>
      <c r="H111" s="28"/>
    </row>
    <row r="112" spans="1:8" ht="51">
      <c r="A112" s="10">
        <v>305</v>
      </c>
      <c r="B112" s="13" t="s">
        <v>138</v>
      </c>
      <c r="C112" s="13" t="s">
        <v>549</v>
      </c>
      <c r="D112" s="13" t="s">
        <v>550</v>
      </c>
      <c r="E112" s="25"/>
      <c r="F112" s="14"/>
      <c r="G112" s="14"/>
      <c r="H112" s="28"/>
    </row>
    <row r="113" spans="1:8" ht="51">
      <c r="A113" s="10">
        <v>306</v>
      </c>
      <c r="B113" s="13" t="s">
        <v>340</v>
      </c>
      <c r="C113" s="13" t="s">
        <v>551</v>
      </c>
      <c r="D113" s="13" t="s">
        <v>552</v>
      </c>
      <c r="E113" s="25"/>
      <c r="F113" s="14"/>
      <c r="G113" s="14"/>
      <c r="H113" s="28"/>
    </row>
    <row r="114" spans="1:8" ht="51">
      <c r="A114" s="10">
        <v>307</v>
      </c>
      <c r="B114" s="13" t="s">
        <v>341</v>
      </c>
      <c r="C114" s="13" t="s">
        <v>553</v>
      </c>
      <c r="D114" s="13" t="s">
        <v>554</v>
      </c>
      <c r="E114" s="25"/>
      <c r="F114" s="14"/>
      <c r="G114" s="14"/>
      <c r="H114" s="28"/>
    </row>
    <row r="115" spans="1:8" ht="51">
      <c r="A115" s="10">
        <v>308</v>
      </c>
      <c r="B115" s="13" t="s">
        <v>342</v>
      </c>
      <c r="C115" s="13" t="s">
        <v>555</v>
      </c>
      <c r="D115" s="13" t="s">
        <v>556</v>
      </c>
      <c r="E115" s="25"/>
      <c r="F115" s="14"/>
      <c r="G115" s="14"/>
      <c r="H115" s="28"/>
    </row>
    <row r="116" spans="1:8" ht="68">
      <c r="A116" s="10">
        <v>309</v>
      </c>
      <c r="B116" s="13" t="s">
        <v>343</v>
      </c>
      <c r="C116" s="13" t="s">
        <v>557</v>
      </c>
      <c r="D116" s="13" t="s">
        <v>558</v>
      </c>
      <c r="E116" s="25"/>
      <c r="F116" s="14"/>
      <c r="G116" s="14"/>
      <c r="H116" s="28"/>
    </row>
    <row r="117" spans="1:8" ht="68">
      <c r="A117" s="10">
        <v>310</v>
      </c>
      <c r="B117" s="13" t="s">
        <v>293</v>
      </c>
      <c r="C117" s="13" t="s">
        <v>559</v>
      </c>
      <c r="D117" s="13" t="s">
        <v>560</v>
      </c>
      <c r="E117" s="25"/>
      <c r="F117" s="14"/>
      <c r="G117" s="14"/>
      <c r="H117" s="28"/>
    </row>
    <row r="118" spans="1:8" ht="85">
      <c r="A118" s="10">
        <v>311</v>
      </c>
      <c r="B118" s="13" t="s">
        <v>313</v>
      </c>
      <c r="C118" s="13" t="s">
        <v>504</v>
      </c>
      <c r="D118" s="13" t="s">
        <v>505</v>
      </c>
      <c r="E118" s="25"/>
      <c r="F118" s="14"/>
      <c r="G118" s="14"/>
      <c r="H118" s="28"/>
    </row>
    <row r="119" spans="1:8" ht="51">
      <c r="A119" s="10">
        <v>312</v>
      </c>
      <c r="B119" s="13" t="s">
        <v>344</v>
      </c>
      <c r="C119" s="13" t="s">
        <v>561</v>
      </c>
      <c r="D119" s="13" t="s">
        <v>562</v>
      </c>
      <c r="E119" s="25"/>
      <c r="F119" s="14"/>
      <c r="G119" s="14"/>
      <c r="H119" s="28"/>
    </row>
    <row r="120" spans="1:8" ht="68">
      <c r="A120" s="10">
        <v>313</v>
      </c>
      <c r="B120" s="13" t="s">
        <v>345</v>
      </c>
      <c r="C120" s="13" t="s">
        <v>563</v>
      </c>
      <c r="D120" s="13" t="s">
        <v>564</v>
      </c>
      <c r="E120" s="25"/>
      <c r="F120" s="14"/>
      <c r="G120" s="14"/>
      <c r="H120" s="28"/>
    </row>
    <row r="121" spans="1:8" ht="85">
      <c r="A121" s="10">
        <v>314</v>
      </c>
      <c r="B121" s="13" t="s">
        <v>346</v>
      </c>
      <c r="C121" s="13" t="s">
        <v>565</v>
      </c>
      <c r="D121" s="13" t="s">
        <v>566</v>
      </c>
      <c r="E121" s="25"/>
      <c r="F121" s="14"/>
      <c r="G121" s="14"/>
      <c r="H121" s="28"/>
    </row>
    <row r="122" spans="1:8" ht="68">
      <c r="A122" s="10">
        <v>315</v>
      </c>
      <c r="B122" s="13" t="s">
        <v>347</v>
      </c>
      <c r="C122" s="13" t="s">
        <v>567</v>
      </c>
      <c r="D122" s="13" t="s">
        <v>568</v>
      </c>
      <c r="E122" s="25"/>
      <c r="F122" s="14"/>
      <c r="G122" s="14"/>
      <c r="H122" s="28"/>
    </row>
    <row r="123" spans="1:8" ht="68">
      <c r="A123" s="10">
        <v>316</v>
      </c>
      <c r="B123" s="13" t="s">
        <v>348</v>
      </c>
      <c r="C123" s="13" t="s">
        <v>569</v>
      </c>
      <c r="D123" s="13" t="s">
        <v>570</v>
      </c>
      <c r="E123" s="25"/>
      <c r="F123" s="14"/>
      <c r="G123" s="14"/>
      <c r="H123" s="28"/>
    </row>
    <row r="124" spans="1:8" ht="68">
      <c r="A124" s="10">
        <v>317</v>
      </c>
      <c r="B124" s="13" t="s">
        <v>349</v>
      </c>
      <c r="C124" s="13" t="s">
        <v>571</v>
      </c>
      <c r="D124" s="13" t="s">
        <v>572</v>
      </c>
      <c r="E124" s="25"/>
      <c r="F124" s="14"/>
      <c r="G124" s="14"/>
      <c r="H124" s="28"/>
    </row>
    <row r="125" spans="1:8" ht="68">
      <c r="A125" s="10">
        <v>318</v>
      </c>
      <c r="B125" s="13" t="s">
        <v>350</v>
      </c>
      <c r="C125" s="13" t="s">
        <v>573</v>
      </c>
      <c r="D125" s="13" t="s">
        <v>574</v>
      </c>
      <c r="E125" s="25"/>
      <c r="F125" s="14"/>
      <c r="G125" s="14"/>
      <c r="H125" s="28"/>
    </row>
    <row r="126" spans="1:8">
      <c r="B126" s="10"/>
    </row>
    <row r="127" spans="1:8" ht="17">
      <c r="B127" s="27" t="s">
        <v>427</v>
      </c>
    </row>
    <row r="128" spans="1:8" ht="102">
      <c r="A128" s="10">
        <v>319</v>
      </c>
      <c r="B128" s="13" t="s">
        <v>351</v>
      </c>
      <c r="C128" s="13" t="s">
        <v>575</v>
      </c>
      <c r="D128" s="13" t="s">
        <v>576</v>
      </c>
      <c r="E128" s="25"/>
      <c r="F128" s="14"/>
      <c r="G128" s="14"/>
      <c r="H128" s="28"/>
    </row>
    <row r="129" spans="1:8" ht="68">
      <c r="A129" s="10">
        <v>320</v>
      </c>
      <c r="B129" s="13" t="s">
        <v>352</v>
      </c>
      <c r="C129" s="13" t="s">
        <v>577</v>
      </c>
      <c r="D129" s="13" t="s">
        <v>578</v>
      </c>
      <c r="E129" s="25"/>
      <c r="F129" s="14"/>
      <c r="G129" s="14"/>
      <c r="H129" s="28"/>
    </row>
    <row r="130" spans="1:8" ht="51">
      <c r="A130" s="10">
        <v>321</v>
      </c>
      <c r="B130" s="13" t="s">
        <v>353</v>
      </c>
      <c r="C130" s="13" t="s">
        <v>579</v>
      </c>
      <c r="D130" s="13" t="s">
        <v>580</v>
      </c>
      <c r="E130" s="25"/>
      <c r="F130" s="14"/>
      <c r="G130" s="14"/>
      <c r="H130" s="28"/>
    </row>
    <row r="131" spans="1:8">
      <c r="B131" s="10"/>
    </row>
    <row r="132" spans="1:8" ht="17">
      <c r="B132" s="27" t="s">
        <v>428</v>
      </c>
    </row>
    <row r="133" spans="1:8" ht="51">
      <c r="A133" s="10">
        <v>322</v>
      </c>
      <c r="B133" s="13" t="s">
        <v>354</v>
      </c>
      <c r="C133" s="13" t="s">
        <v>581</v>
      </c>
      <c r="D133" s="13" t="s">
        <v>582</v>
      </c>
      <c r="E133" s="25"/>
      <c r="F133" s="14"/>
      <c r="G133" s="14"/>
      <c r="H133" s="28"/>
    </row>
    <row r="134" spans="1:8" ht="68">
      <c r="A134" s="10">
        <v>323</v>
      </c>
      <c r="B134" s="13" t="s">
        <v>355</v>
      </c>
      <c r="C134" s="13" t="s">
        <v>583</v>
      </c>
      <c r="D134" s="13" t="s">
        <v>584</v>
      </c>
      <c r="E134" s="25"/>
      <c r="F134" s="14"/>
      <c r="G134" s="14"/>
      <c r="H134" s="28"/>
    </row>
    <row r="135" spans="1:8">
      <c r="B135" s="10"/>
    </row>
    <row r="136" spans="1:8" ht="17">
      <c r="B136" s="27" t="s">
        <v>436</v>
      </c>
    </row>
    <row r="137" spans="1:8" ht="68">
      <c r="A137" s="10">
        <v>324</v>
      </c>
      <c r="B137" s="13" t="s">
        <v>356</v>
      </c>
      <c r="C137" s="13" t="s">
        <v>585</v>
      </c>
      <c r="D137" s="13" t="s">
        <v>586</v>
      </c>
      <c r="E137" s="25"/>
      <c r="F137" s="14"/>
      <c r="G137" s="14"/>
      <c r="H137" s="28"/>
    </row>
    <row r="138" spans="1:8" ht="68">
      <c r="A138" s="10">
        <v>325</v>
      </c>
      <c r="B138" s="13" t="s">
        <v>357</v>
      </c>
      <c r="C138" s="13" t="s">
        <v>587</v>
      </c>
      <c r="D138" s="13" t="s">
        <v>588</v>
      </c>
      <c r="E138" s="25"/>
      <c r="F138" s="14"/>
      <c r="G138" s="14"/>
      <c r="H138" s="28"/>
    </row>
    <row r="139" spans="1:8" ht="68">
      <c r="A139" s="10">
        <v>326</v>
      </c>
      <c r="B139" s="13" t="s">
        <v>358</v>
      </c>
      <c r="C139" s="13" t="s">
        <v>589</v>
      </c>
      <c r="D139" s="13" t="s">
        <v>590</v>
      </c>
      <c r="E139" s="25"/>
      <c r="F139" s="14"/>
      <c r="G139" s="14"/>
      <c r="H139" s="28"/>
    </row>
    <row r="140" spans="1:8" ht="68">
      <c r="A140" s="10">
        <v>327</v>
      </c>
      <c r="B140" s="13" t="s">
        <v>359</v>
      </c>
      <c r="C140" s="13" t="s">
        <v>591</v>
      </c>
      <c r="D140" s="13" t="s">
        <v>592</v>
      </c>
      <c r="E140" s="25"/>
      <c r="F140" s="14"/>
      <c r="G140" s="14"/>
      <c r="H140" s="28"/>
    </row>
    <row r="141" spans="1:8" ht="102">
      <c r="A141" s="10">
        <v>328</v>
      </c>
      <c r="B141" s="13" t="s">
        <v>360</v>
      </c>
      <c r="C141" s="13" t="s">
        <v>593</v>
      </c>
      <c r="D141" s="13" t="s">
        <v>594</v>
      </c>
      <c r="E141" s="25"/>
      <c r="F141" s="14"/>
      <c r="G141" s="14"/>
      <c r="H141" s="28"/>
    </row>
    <row r="142" spans="1:8" ht="85">
      <c r="A142" s="10">
        <v>329</v>
      </c>
      <c r="B142" s="13" t="s">
        <v>361</v>
      </c>
      <c r="C142" s="13" t="s">
        <v>595</v>
      </c>
      <c r="D142" s="13" t="s">
        <v>596</v>
      </c>
      <c r="E142" s="25"/>
      <c r="F142" s="14"/>
      <c r="G142" s="14"/>
      <c r="H142" s="28"/>
    </row>
    <row r="143" spans="1:8" ht="85">
      <c r="A143" s="10">
        <v>330</v>
      </c>
      <c r="B143" s="13" t="s">
        <v>362</v>
      </c>
      <c r="C143" s="13" t="s">
        <v>597</v>
      </c>
      <c r="D143" s="13" t="s">
        <v>598</v>
      </c>
      <c r="E143" s="25"/>
      <c r="F143" s="14"/>
      <c r="G143" s="14"/>
      <c r="H143" s="28"/>
    </row>
    <row r="144" spans="1:8" ht="85">
      <c r="A144" s="10">
        <v>331</v>
      </c>
      <c r="B144" s="13" t="s">
        <v>363</v>
      </c>
      <c r="C144" s="13" t="s">
        <v>599</v>
      </c>
      <c r="D144" s="13" t="s">
        <v>600</v>
      </c>
      <c r="E144" s="25"/>
      <c r="F144" s="14"/>
      <c r="G144" s="14"/>
      <c r="H144" s="28"/>
    </row>
    <row r="145" spans="1:8" ht="85">
      <c r="A145" s="10">
        <v>332</v>
      </c>
      <c r="B145" s="13" t="s">
        <v>364</v>
      </c>
      <c r="C145" s="13" t="s">
        <v>601</v>
      </c>
      <c r="D145" s="13" t="s">
        <v>602</v>
      </c>
      <c r="E145" s="25"/>
      <c r="F145" s="14"/>
      <c r="G145" s="14"/>
      <c r="H145" s="28"/>
    </row>
    <row r="146" spans="1:8" ht="68">
      <c r="A146" s="10">
        <v>333</v>
      </c>
      <c r="B146" s="13" t="s">
        <v>365</v>
      </c>
      <c r="C146" s="13" t="s">
        <v>603</v>
      </c>
      <c r="D146" s="13" t="s">
        <v>564</v>
      </c>
      <c r="E146" s="25"/>
      <c r="F146" s="14"/>
      <c r="G146" s="14"/>
      <c r="H146" s="28"/>
    </row>
    <row r="147" spans="1:8">
      <c r="B147" s="10"/>
    </row>
    <row r="148" spans="1:8">
      <c r="B148" s="10"/>
    </row>
    <row r="149" spans="1:8">
      <c r="B149" s="10"/>
    </row>
    <row r="150" spans="1:8" ht="17">
      <c r="B150" s="12" t="s">
        <v>275</v>
      </c>
    </row>
    <row r="151" spans="1:8" ht="85">
      <c r="A151" s="10">
        <v>334</v>
      </c>
      <c r="B151" s="13" t="s">
        <v>366</v>
      </c>
      <c r="C151" s="13" t="s">
        <v>604</v>
      </c>
      <c r="D151" s="13" t="s">
        <v>605</v>
      </c>
      <c r="E151" s="25"/>
      <c r="F151" s="14"/>
      <c r="G151" s="14"/>
      <c r="H151" s="28"/>
    </row>
    <row r="152" spans="1:8" ht="119">
      <c r="A152" s="10">
        <v>335</v>
      </c>
      <c r="B152" s="13" t="s">
        <v>367</v>
      </c>
      <c r="C152" s="13" t="s">
        <v>606</v>
      </c>
      <c r="D152" s="13" t="s">
        <v>607</v>
      </c>
      <c r="E152" s="25"/>
      <c r="F152" s="14"/>
      <c r="G152" s="14"/>
      <c r="H152" s="28"/>
    </row>
    <row r="153" spans="1:8">
      <c r="B153" s="10"/>
    </row>
    <row r="154" spans="1:8" ht="17">
      <c r="B154" s="27" t="s">
        <v>437</v>
      </c>
    </row>
    <row r="155" spans="1:8" ht="85">
      <c r="A155" s="10">
        <v>336</v>
      </c>
      <c r="B155" s="13" t="s">
        <v>368</v>
      </c>
      <c r="C155" s="13" t="s">
        <v>608</v>
      </c>
      <c r="D155" s="13" t="s">
        <v>609</v>
      </c>
      <c r="E155" s="25"/>
      <c r="F155" s="14"/>
      <c r="G155" s="14"/>
      <c r="H155" s="28"/>
    </row>
    <row r="156" spans="1:8" ht="68">
      <c r="A156" s="10">
        <v>337</v>
      </c>
      <c r="B156" s="13" t="s">
        <v>369</v>
      </c>
      <c r="C156" s="13" t="s">
        <v>610</v>
      </c>
      <c r="D156" s="13" t="s">
        <v>611</v>
      </c>
      <c r="E156" s="25"/>
      <c r="F156" s="14"/>
      <c r="G156" s="14"/>
      <c r="H156" s="28"/>
    </row>
    <row r="157" spans="1:8" ht="68">
      <c r="A157" s="10">
        <v>338</v>
      </c>
      <c r="B157" s="13" t="s">
        <v>370</v>
      </c>
      <c r="C157" s="13" t="s">
        <v>612</v>
      </c>
      <c r="D157" s="13" t="s">
        <v>613</v>
      </c>
      <c r="E157" s="25"/>
      <c r="F157" s="14"/>
      <c r="G157" s="14"/>
      <c r="H157" s="28"/>
    </row>
    <row r="158" spans="1:8" ht="51">
      <c r="A158" s="10">
        <v>339</v>
      </c>
      <c r="B158" s="13" t="s">
        <v>371</v>
      </c>
      <c r="C158" s="13" t="s">
        <v>614</v>
      </c>
      <c r="D158" s="13" t="s">
        <v>615</v>
      </c>
      <c r="E158" s="25"/>
      <c r="F158" s="14"/>
      <c r="G158" s="14"/>
      <c r="H158" s="28"/>
    </row>
    <row r="159" spans="1:8" ht="51">
      <c r="A159" s="10">
        <v>340</v>
      </c>
      <c r="B159" s="13" t="s">
        <v>372</v>
      </c>
      <c r="C159" s="13" t="s">
        <v>616</v>
      </c>
      <c r="D159" s="13" t="s">
        <v>617</v>
      </c>
      <c r="E159" s="25"/>
      <c r="F159" s="14"/>
      <c r="G159" s="14"/>
      <c r="H159" s="28"/>
    </row>
    <row r="160" spans="1:8" ht="85">
      <c r="A160" s="10">
        <v>341</v>
      </c>
      <c r="B160" s="13" t="s">
        <v>373</v>
      </c>
      <c r="C160" s="13" t="s">
        <v>618</v>
      </c>
      <c r="D160" s="13" t="s">
        <v>619</v>
      </c>
      <c r="E160" s="25"/>
      <c r="F160" s="14"/>
      <c r="G160" s="14"/>
      <c r="H160" s="28"/>
    </row>
    <row r="161" spans="1:8" ht="102">
      <c r="A161" s="10">
        <v>342</v>
      </c>
      <c r="B161" s="13" t="s">
        <v>374</v>
      </c>
      <c r="C161" s="13" t="s">
        <v>620</v>
      </c>
      <c r="D161" s="13" t="s">
        <v>621</v>
      </c>
      <c r="E161" s="25"/>
      <c r="F161" s="14"/>
      <c r="G161" s="14"/>
      <c r="H161" s="28"/>
    </row>
    <row r="162" spans="1:8" ht="102">
      <c r="A162" s="10">
        <v>343</v>
      </c>
      <c r="B162" s="13" t="s">
        <v>375</v>
      </c>
      <c r="C162" s="13" t="s">
        <v>622</v>
      </c>
      <c r="D162" s="13" t="s">
        <v>623</v>
      </c>
      <c r="E162" s="25"/>
      <c r="F162" s="14"/>
      <c r="G162" s="14"/>
      <c r="H162" s="28"/>
    </row>
    <row r="163" spans="1:8" ht="102">
      <c r="A163" s="10">
        <v>344</v>
      </c>
      <c r="B163" s="13" t="s">
        <v>376</v>
      </c>
      <c r="C163" s="13" t="s">
        <v>624</v>
      </c>
      <c r="D163" s="13" t="s">
        <v>625</v>
      </c>
      <c r="E163" s="25"/>
      <c r="F163" s="14"/>
      <c r="G163" s="14"/>
      <c r="H163" s="28"/>
    </row>
    <row r="164" spans="1:8" ht="85">
      <c r="A164" s="10">
        <v>345</v>
      </c>
      <c r="B164" s="13" t="s">
        <v>377</v>
      </c>
      <c r="C164" s="13" t="s">
        <v>626</v>
      </c>
      <c r="D164" s="13" t="s">
        <v>627</v>
      </c>
      <c r="E164" s="25"/>
      <c r="F164" s="14"/>
      <c r="G164" s="14"/>
      <c r="H164" s="28"/>
    </row>
    <row r="165" spans="1:8" ht="68">
      <c r="A165" s="10">
        <v>346</v>
      </c>
      <c r="B165" s="13" t="s">
        <v>378</v>
      </c>
      <c r="C165" s="13" t="s">
        <v>628</v>
      </c>
      <c r="D165" s="13" t="s">
        <v>629</v>
      </c>
      <c r="E165" s="25"/>
      <c r="F165" s="14"/>
      <c r="G165" s="14"/>
      <c r="H165" s="28"/>
    </row>
    <row r="166" spans="1:8" ht="102">
      <c r="A166" s="10">
        <v>347</v>
      </c>
      <c r="B166" s="13" t="s">
        <v>379</v>
      </c>
      <c r="C166" s="13" t="s">
        <v>630</v>
      </c>
      <c r="D166" s="13" t="s">
        <v>631</v>
      </c>
      <c r="E166" s="25"/>
      <c r="F166" s="14"/>
      <c r="G166" s="14"/>
      <c r="H166" s="28"/>
    </row>
    <row r="167" spans="1:8" ht="85">
      <c r="A167" s="10">
        <v>348</v>
      </c>
      <c r="B167" s="13" t="s">
        <v>380</v>
      </c>
      <c r="C167" s="13" t="s">
        <v>632</v>
      </c>
      <c r="D167" s="13" t="s">
        <v>633</v>
      </c>
      <c r="E167" s="25"/>
      <c r="F167" s="14"/>
      <c r="G167" s="14"/>
      <c r="H167" s="28"/>
    </row>
    <row r="168" spans="1:8" ht="119">
      <c r="A168" s="10">
        <v>349</v>
      </c>
      <c r="B168" s="13" t="s">
        <v>381</v>
      </c>
      <c r="C168" s="13" t="s">
        <v>634</v>
      </c>
      <c r="D168" s="13" t="s">
        <v>635</v>
      </c>
      <c r="E168" s="25"/>
      <c r="F168" s="14"/>
      <c r="G168" s="14"/>
      <c r="H168" s="28"/>
    </row>
    <row r="169" spans="1:8">
      <c r="B169" s="10"/>
    </row>
    <row r="170" spans="1:8">
      <c r="B170" s="10"/>
    </row>
    <row r="171" spans="1:8">
      <c r="B171" s="10"/>
    </row>
    <row r="172" spans="1:8" ht="17">
      <c r="B172" s="12" t="s">
        <v>279</v>
      </c>
    </row>
    <row r="173" spans="1:8" ht="68">
      <c r="A173" s="10">
        <v>350</v>
      </c>
      <c r="B173" s="13" t="s">
        <v>382</v>
      </c>
      <c r="C173" s="13" t="s">
        <v>636</v>
      </c>
      <c r="D173" s="13" t="s">
        <v>637</v>
      </c>
      <c r="E173" s="25"/>
      <c r="F173" s="14"/>
      <c r="G173" s="14"/>
      <c r="H173" s="28"/>
    </row>
    <row r="174" spans="1:8" ht="68">
      <c r="A174" s="10">
        <v>351</v>
      </c>
      <c r="B174" s="13" t="s">
        <v>383</v>
      </c>
      <c r="C174" s="13" t="s">
        <v>638</v>
      </c>
      <c r="D174" s="13" t="s">
        <v>639</v>
      </c>
      <c r="E174" s="25"/>
      <c r="F174" s="14"/>
      <c r="G174" s="14"/>
      <c r="H174" s="28"/>
    </row>
    <row r="175" spans="1:8" ht="51">
      <c r="A175" s="10">
        <v>352</v>
      </c>
      <c r="B175" s="13" t="s">
        <v>384</v>
      </c>
      <c r="C175" s="13" t="s">
        <v>640</v>
      </c>
      <c r="D175" s="13" t="s">
        <v>641</v>
      </c>
      <c r="E175" s="25"/>
      <c r="F175" s="14"/>
      <c r="G175" s="14"/>
      <c r="H175" s="28"/>
    </row>
    <row r="176" spans="1:8" ht="102">
      <c r="A176" s="10">
        <v>353</v>
      </c>
      <c r="B176" s="13" t="s">
        <v>295</v>
      </c>
      <c r="C176" s="13" t="s">
        <v>642</v>
      </c>
      <c r="D176" s="13" t="s">
        <v>643</v>
      </c>
      <c r="E176" s="25"/>
      <c r="F176" s="14"/>
      <c r="G176" s="14"/>
      <c r="H176" s="28"/>
    </row>
    <row r="177" spans="1:8" ht="68">
      <c r="A177" s="10">
        <v>354</v>
      </c>
      <c r="B177" s="13" t="s">
        <v>385</v>
      </c>
      <c r="C177" s="13" t="s">
        <v>644</v>
      </c>
      <c r="D177" s="13" t="s">
        <v>645</v>
      </c>
      <c r="E177" s="25"/>
      <c r="F177" s="14"/>
      <c r="G177" s="14"/>
      <c r="H177" s="28"/>
    </row>
    <row r="178" spans="1:8" ht="68">
      <c r="A178" s="10">
        <v>355</v>
      </c>
      <c r="B178" s="13" t="s">
        <v>386</v>
      </c>
      <c r="C178" s="13" t="s">
        <v>646</v>
      </c>
      <c r="D178" s="13" t="s">
        <v>647</v>
      </c>
      <c r="E178" s="25"/>
      <c r="F178" s="14"/>
      <c r="G178" s="14"/>
      <c r="H178" s="28"/>
    </row>
    <row r="179" spans="1:8" ht="119">
      <c r="A179" s="10">
        <v>356</v>
      </c>
      <c r="B179" s="13" t="s">
        <v>387</v>
      </c>
      <c r="C179" s="13" t="s">
        <v>648</v>
      </c>
      <c r="D179" s="13" t="s">
        <v>649</v>
      </c>
      <c r="E179" s="25"/>
      <c r="F179" s="14"/>
      <c r="G179" s="14"/>
      <c r="H179" s="28"/>
    </row>
    <row r="180" spans="1:8" ht="51">
      <c r="A180" s="10">
        <v>357</v>
      </c>
      <c r="B180" s="13" t="s">
        <v>388</v>
      </c>
      <c r="C180" s="13" t="s">
        <v>650</v>
      </c>
      <c r="D180" s="13" t="s">
        <v>651</v>
      </c>
      <c r="E180" s="25"/>
      <c r="F180" s="14"/>
      <c r="G180" s="14"/>
      <c r="H180" s="28"/>
    </row>
    <row r="181" spans="1:8" ht="68">
      <c r="A181" s="10">
        <v>358</v>
      </c>
      <c r="B181" s="13" t="s">
        <v>389</v>
      </c>
      <c r="C181" s="13" t="s">
        <v>652</v>
      </c>
      <c r="D181" s="13" t="s">
        <v>653</v>
      </c>
      <c r="E181" s="25"/>
      <c r="F181" s="14"/>
      <c r="G181" s="14"/>
      <c r="H181" s="28"/>
    </row>
    <row r="182" spans="1:8">
      <c r="B182" s="10"/>
    </row>
    <row r="183" spans="1:8">
      <c r="B183" s="10"/>
    </row>
    <row r="184" spans="1:8">
      <c r="B184" s="10"/>
    </row>
    <row r="185" spans="1:8" ht="17">
      <c r="B185" s="12" t="s">
        <v>277</v>
      </c>
    </row>
    <row r="186" spans="1:8" ht="32">
      <c r="B186" s="29" t="s">
        <v>432</v>
      </c>
      <c r="C186" s="31" t="s">
        <v>429</v>
      </c>
    </row>
    <row r="187" spans="1:8" ht="51">
      <c r="A187" s="10">
        <v>359</v>
      </c>
      <c r="B187" s="13" t="s">
        <v>390</v>
      </c>
      <c r="C187" s="13" t="s">
        <v>654</v>
      </c>
      <c r="D187" s="13" t="s">
        <v>655</v>
      </c>
      <c r="E187" s="25"/>
      <c r="F187" s="14"/>
      <c r="G187" s="14"/>
      <c r="H187" s="28"/>
    </row>
    <row r="188" spans="1:8" ht="68">
      <c r="A188" s="10">
        <v>360</v>
      </c>
      <c r="B188" s="13" t="s">
        <v>391</v>
      </c>
      <c r="C188" s="13" t="s">
        <v>656</v>
      </c>
      <c r="D188" s="13" t="s">
        <v>657</v>
      </c>
      <c r="E188" s="25"/>
      <c r="F188" s="14"/>
      <c r="G188" s="14"/>
      <c r="H188" s="28"/>
    </row>
    <row r="189" spans="1:8" ht="85">
      <c r="A189" s="10">
        <v>361</v>
      </c>
      <c r="B189" s="13" t="s">
        <v>308</v>
      </c>
      <c r="C189" s="13" t="s">
        <v>658</v>
      </c>
      <c r="D189" s="13" t="s">
        <v>659</v>
      </c>
      <c r="E189" s="25"/>
      <c r="F189" s="14"/>
      <c r="G189" s="14"/>
      <c r="H189" s="28"/>
    </row>
    <row r="190" spans="1:8" ht="85">
      <c r="A190" s="10">
        <v>362</v>
      </c>
      <c r="B190" s="13" t="s">
        <v>392</v>
      </c>
      <c r="C190" s="13" t="s">
        <v>660</v>
      </c>
      <c r="D190" s="13" t="s">
        <v>661</v>
      </c>
      <c r="E190" s="25"/>
      <c r="F190" s="14"/>
      <c r="G190" s="14"/>
      <c r="H190" s="28"/>
    </row>
    <row r="191" spans="1:8" ht="85">
      <c r="A191" s="10">
        <v>363</v>
      </c>
      <c r="B191" s="13" t="s">
        <v>393</v>
      </c>
      <c r="C191" s="13" t="s">
        <v>662</v>
      </c>
      <c r="D191" s="13" t="s">
        <v>663</v>
      </c>
      <c r="E191" s="25"/>
      <c r="F191" s="14"/>
      <c r="G191" s="14"/>
      <c r="H191" s="28"/>
    </row>
    <row r="192" spans="1:8" ht="68">
      <c r="A192" s="10">
        <v>364</v>
      </c>
      <c r="B192" s="13" t="s">
        <v>373</v>
      </c>
      <c r="C192" s="13" t="s">
        <v>664</v>
      </c>
      <c r="D192" s="13" t="s">
        <v>665</v>
      </c>
      <c r="E192" s="25"/>
      <c r="F192" s="14"/>
      <c r="G192" s="14"/>
      <c r="H192" s="28"/>
    </row>
    <row r="193" spans="1:8" ht="51">
      <c r="A193" s="10">
        <v>365</v>
      </c>
      <c r="B193" s="13" t="s">
        <v>394</v>
      </c>
      <c r="C193" s="13" t="s">
        <v>666</v>
      </c>
      <c r="D193" s="13" t="s">
        <v>667</v>
      </c>
      <c r="E193" s="25"/>
      <c r="F193" s="14"/>
      <c r="G193" s="14"/>
      <c r="H193" s="28"/>
    </row>
    <row r="194" spans="1:8" ht="85">
      <c r="A194" s="10">
        <v>366</v>
      </c>
      <c r="B194" s="13" t="s">
        <v>395</v>
      </c>
      <c r="C194" s="13" t="s">
        <v>668</v>
      </c>
      <c r="D194" s="13" t="s">
        <v>669</v>
      </c>
      <c r="E194" s="25"/>
      <c r="F194" s="14"/>
      <c r="G194" s="14"/>
      <c r="H194" s="28"/>
    </row>
    <row r="195" spans="1:8" ht="51">
      <c r="A195" s="10">
        <v>367</v>
      </c>
      <c r="B195" s="13" t="s">
        <v>396</v>
      </c>
      <c r="C195" s="13" t="s">
        <v>670</v>
      </c>
      <c r="D195" s="13" t="s">
        <v>671</v>
      </c>
      <c r="E195" s="25"/>
      <c r="F195" s="14"/>
      <c r="G195" s="14"/>
      <c r="H195" s="28"/>
    </row>
    <row r="196" spans="1:8" ht="68">
      <c r="A196" s="10">
        <v>368</v>
      </c>
      <c r="B196" s="13" t="s">
        <v>397</v>
      </c>
      <c r="C196" s="13" t="s">
        <v>672</v>
      </c>
      <c r="D196" s="13" t="s">
        <v>673</v>
      </c>
      <c r="E196" s="25"/>
      <c r="F196" s="14"/>
      <c r="G196" s="14"/>
      <c r="H196" s="28"/>
    </row>
    <row r="197" spans="1:8">
      <c r="B197" s="10"/>
    </row>
    <row r="198" spans="1:8" ht="17">
      <c r="B198" s="29" t="s">
        <v>438</v>
      </c>
      <c r="C198" s="23" t="s">
        <v>430</v>
      </c>
    </row>
    <row r="199" spans="1:8" ht="68">
      <c r="A199" s="10">
        <v>369</v>
      </c>
      <c r="B199" s="13" t="s">
        <v>398</v>
      </c>
      <c r="C199" s="13" t="s">
        <v>674</v>
      </c>
      <c r="D199" s="13" t="s">
        <v>675</v>
      </c>
      <c r="E199" s="25"/>
      <c r="F199" s="14"/>
      <c r="G199" s="14"/>
      <c r="H199" s="28"/>
    </row>
    <row r="200" spans="1:8" ht="68">
      <c r="A200" s="10">
        <v>370</v>
      </c>
      <c r="B200" s="13" t="s">
        <v>399</v>
      </c>
      <c r="C200" s="13" t="s">
        <v>676</v>
      </c>
      <c r="D200" s="13" t="s">
        <v>677</v>
      </c>
      <c r="E200" s="25"/>
      <c r="F200" s="14"/>
      <c r="G200" s="14"/>
      <c r="H200" s="28"/>
    </row>
    <row r="201" spans="1:8" ht="85">
      <c r="A201" s="10">
        <v>371</v>
      </c>
      <c r="B201" s="13" t="s">
        <v>400</v>
      </c>
      <c r="C201" s="13" t="s">
        <v>678</v>
      </c>
      <c r="D201" s="13" t="s">
        <v>679</v>
      </c>
      <c r="E201" s="25"/>
      <c r="F201" s="14"/>
      <c r="G201" s="14"/>
      <c r="H201" s="28"/>
    </row>
    <row r="202" spans="1:8" ht="85">
      <c r="A202" s="10">
        <v>372</v>
      </c>
      <c r="B202" s="13" t="s">
        <v>401</v>
      </c>
      <c r="C202" s="13" t="s">
        <v>680</v>
      </c>
      <c r="D202" s="13" t="s">
        <v>681</v>
      </c>
      <c r="E202" s="25"/>
      <c r="F202" s="14"/>
      <c r="G202" s="14"/>
      <c r="H202" s="28"/>
    </row>
    <row r="203" spans="1:8">
      <c r="B203" s="10"/>
    </row>
    <row r="204" spans="1:8">
      <c r="B204" s="10"/>
    </row>
    <row r="205" spans="1:8" ht="17">
      <c r="B205" s="29" t="s">
        <v>439</v>
      </c>
      <c r="C205" s="23" t="s">
        <v>431</v>
      </c>
    </row>
    <row r="206" spans="1:8" ht="85">
      <c r="A206" s="10">
        <v>373</v>
      </c>
      <c r="B206" s="13" t="s">
        <v>402</v>
      </c>
      <c r="C206" s="13" t="s">
        <v>682</v>
      </c>
      <c r="D206" s="13" t="s">
        <v>683</v>
      </c>
      <c r="E206" s="25"/>
      <c r="F206" s="14"/>
      <c r="G206" s="14"/>
      <c r="H206" s="28"/>
    </row>
    <row r="207" spans="1:8" ht="85">
      <c r="A207" s="10">
        <v>374</v>
      </c>
      <c r="B207" s="13" t="s">
        <v>403</v>
      </c>
      <c r="C207" s="13" t="s">
        <v>684</v>
      </c>
      <c r="D207" s="13" t="s">
        <v>685</v>
      </c>
      <c r="E207" s="25"/>
      <c r="F207" s="14"/>
      <c r="G207" s="14"/>
      <c r="H207" s="28"/>
    </row>
    <row r="208" spans="1:8" ht="102">
      <c r="A208" s="10">
        <v>375</v>
      </c>
      <c r="B208" s="13" t="s">
        <v>404</v>
      </c>
      <c r="C208" s="13" t="s">
        <v>686</v>
      </c>
      <c r="D208" s="13" t="s">
        <v>687</v>
      </c>
      <c r="E208" s="25"/>
      <c r="F208" s="14"/>
      <c r="G208" s="14"/>
      <c r="H208" s="28"/>
    </row>
    <row r="209" spans="1:8">
      <c r="B209" s="10"/>
    </row>
    <row r="210" spans="1:8">
      <c r="B210" s="10"/>
    </row>
    <row r="211" spans="1:8" ht="17">
      <c r="B211" s="12" t="s">
        <v>57</v>
      </c>
    </row>
    <row r="212" spans="1:8" ht="85">
      <c r="A212" s="10">
        <v>376</v>
      </c>
      <c r="B212" s="13" t="s">
        <v>405</v>
      </c>
      <c r="C212" s="13" t="s">
        <v>688</v>
      </c>
      <c r="D212" s="13" t="s">
        <v>689</v>
      </c>
      <c r="E212" s="25"/>
      <c r="F212" s="14"/>
      <c r="G212" s="14"/>
      <c r="H212" s="28"/>
    </row>
    <row r="213" spans="1:8" ht="204">
      <c r="A213" s="10">
        <v>377</v>
      </c>
      <c r="B213" s="13" t="s">
        <v>406</v>
      </c>
      <c r="C213" s="13" t="s">
        <v>690</v>
      </c>
      <c r="D213" s="13" t="s">
        <v>691</v>
      </c>
      <c r="E213" s="25"/>
      <c r="F213" s="14"/>
      <c r="G213" s="14"/>
      <c r="H213" s="28"/>
    </row>
    <row r="214" spans="1:8" ht="85">
      <c r="A214" s="10">
        <v>378</v>
      </c>
      <c r="B214" s="13" t="s">
        <v>67</v>
      </c>
      <c r="C214" s="13" t="s">
        <v>153</v>
      </c>
      <c r="D214" s="13" t="s">
        <v>692</v>
      </c>
      <c r="E214" s="25"/>
      <c r="F214" s="14"/>
      <c r="G214" s="14"/>
      <c r="H214" s="28"/>
    </row>
    <row r="215" spans="1:8" ht="102">
      <c r="A215" s="10">
        <v>379</v>
      </c>
      <c r="B215" s="13" t="s">
        <v>407</v>
      </c>
      <c r="C215" s="13" t="s">
        <v>693</v>
      </c>
      <c r="D215" s="13" t="s">
        <v>694</v>
      </c>
      <c r="E215" s="25"/>
      <c r="F215" s="14"/>
      <c r="G215" s="14"/>
      <c r="H215" s="28"/>
    </row>
    <row r="216" spans="1:8" ht="68">
      <c r="A216" s="10">
        <v>380</v>
      </c>
      <c r="B216" s="13" t="s">
        <v>408</v>
      </c>
      <c r="C216" s="13" t="s">
        <v>695</v>
      </c>
      <c r="D216" s="13" t="s">
        <v>696</v>
      </c>
      <c r="E216" s="25"/>
      <c r="F216" s="14"/>
      <c r="G216" s="14"/>
      <c r="H216" s="28"/>
    </row>
    <row r="217" spans="1:8" ht="85">
      <c r="A217" s="10">
        <v>381</v>
      </c>
      <c r="B217" s="13" t="s">
        <v>409</v>
      </c>
      <c r="C217" s="13" t="s">
        <v>221</v>
      </c>
      <c r="D217" s="13" t="s">
        <v>697</v>
      </c>
      <c r="E217" s="25"/>
      <c r="F217" s="14"/>
      <c r="G217" s="14"/>
      <c r="H217" s="28"/>
    </row>
    <row r="218" spans="1:8" ht="85">
      <c r="A218" s="10">
        <v>382</v>
      </c>
      <c r="B218" s="13" t="s">
        <v>119</v>
      </c>
      <c r="C218" s="13" t="s">
        <v>222</v>
      </c>
      <c r="D218" s="13" t="s">
        <v>698</v>
      </c>
      <c r="E218" s="25"/>
      <c r="F218" s="14"/>
      <c r="G218" s="14"/>
      <c r="H218" s="28"/>
    </row>
    <row r="219" spans="1:8" ht="68">
      <c r="A219" s="10">
        <v>383</v>
      </c>
      <c r="B219" s="13" t="s">
        <v>410</v>
      </c>
      <c r="C219" s="13" t="s">
        <v>224</v>
      </c>
      <c r="D219" s="13" t="s">
        <v>699</v>
      </c>
      <c r="E219" s="25"/>
      <c r="F219" s="14"/>
      <c r="G219" s="14"/>
      <c r="H219" s="28"/>
    </row>
    <row r="220" spans="1:8" ht="102">
      <c r="A220" s="10">
        <v>384</v>
      </c>
      <c r="B220" s="13" t="s">
        <v>122</v>
      </c>
      <c r="C220" s="13" t="s">
        <v>225</v>
      </c>
      <c r="D220" s="13" t="s">
        <v>700</v>
      </c>
      <c r="E220" s="25"/>
      <c r="F220" s="14"/>
      <c r="G220" s="14"/>
      <c r="H220" s="28"/>
    </row>
    <row r="221" spans="1:8" ht="102">
      <c r="A221" s="10">
        <v>385</v>
      </c>
      <c r="B221" s="13" t="s">
        <v>123</v>
      </c>
      <c r="C221" s="13" t="s">
        <v>226</v>
      </c>
      <c r="D221" s="13" t="s">
        <v>701</v>
      </c>
      <c r="E221" s="25"/>
      <c r="F221" s="14"/>
      <c r="G221" s="14"/>
      <c r="H221" s="28"/>
    </row>
    <row r="222" spans="1:8" ht="68">
      <c r="A222" s="10">
        <v>386</v>
      </c>
      <c r="B222" s="13" t="s">
        <v>411</v>
      </c>
      <c r="C222" s="13" t="s">
        <v>702</v>
      </c>
      <c r="D222" s="13" t="s">
        <v>703</v>
      </c>
      <c r="E222" s="25"/>
      <c r="F222" s="14"/>
      <c r="G222" s="14"/>
      <c r="H222" s="28"/>
    </row>
    <row r="223" spans="1:8" ht="68">
      <c r="A223" s="10">
        <v>387</v>
      </c>
      <c r="B223" s="13" t="s">
        <v>45</v>
      </c>
      <c r="C223" s="13" t="s">
        <v>704</v>
      </c>
      <c r="D223" s="13" t="s">
        <v>705</v>
      </c>
      <c r="E223" s="25"/>
      <c r="F223" s="14"/>
      <c r="G223" s="14"/>
      <c r="H223" s="28"/>
    </row>
    <row r="224" spans="1:8" ht="34">
      <c r="A224" s="10">
        <v>388</v>
      </c>
      <c r="B224" s="13" t="s">
        <v>412</v>
      </c>
      <c r="C224" s="13" t="s">
        <v>706</v>
      </c>
      <c r="D224" s="13" t="s">
        <v>707</v>
      </c>
      <c r="E224" s="25"/>
      <c r="F224" s="14"/>
      <c r="G224" s="14"/>
      <c r="H224" s="28"/>
    </row>
    <row r="225" spans="1:8" ht="51">
      <c r="A225" s="10">
        <v>389</v>
      </c>
      <c r="B225" s="13" t="s">
        <v>413</v>
      </c>
      <c r="C225" s="13" t="s">
        <v>708</v>
      </c>
      <c r="D225" s="13" t="s">
        <v>709</v>
      </c>
      <c r="E225" s="25"/>
      <c r="F225" s="14"/>
      <c r="G225" s="14"/>
      <c r="H225" s="28"/>
    </row>
    <row r="226" spans="1:8">
      <c r="B226" s="10"/>
    </row>
    <row r="227" spans="1:8">
      <c r="B227" s="10"/>
    </row>
    <row r="228" spans="1:8">
      <c r="B228" s="10"/>
    </row>
    <row r="229" spans="1:8" ht="17">
      <c r="B229" s="12" t="s">
        <v>56</v>
      </c>
    </row>
    <row r="230" spans="1:8" ht="170">
      <c r="A230" s="10">
        <v>390</v>
      </c>
      <c r="B230" s="13" t="s">
        <v>414</v>
      </c>
      <c r="C230" s="13" t="s">
        <v>710</v>
      </c>
      <c r="D230" s="13" t="s">
        <v>711</v>
      </c>
      <c r="E230" s="25"/>
      <c r="F230" s="14"/>
      <c r="G230" s="14"/>
      <c r="H230" s="28"/>
    </row>
    <row r="231" spans="1:8" ht="68">
      <c r="A231" s="10">
        <v>391</v>
      </c>
      <c r="B231" s="13" t="s">
        <v>415</v>
      </c>
      <c r="C231" s="13" t="s">
        <v>712</v>
      </c>
      <c r="D231" s="13" t="s">
        <v>713</v>
      </c>
      <c r="E231" s="25"/>
      <c r="F231" s="14"/>
      <c r="G231" s="14"/>
      <c r="H231" s="28"/>
    </row>
    <row r="232" spans="1:8" ht="68">
      <c r="A232" s="10">
        <v>392</v>
      </c>
      <c r="B232" s="13" t="s">
        <v>416</v>
      </c>
      <c r="C232" s="13" t="s">
        <v>714</v>
      </c>
      <c r="D232" s="13" t="s">
        <v>715</v>
      </c>
      <c r="E232" s="25"/>
      <c r="F232" s="14"/>
      <c r="G232" s="14"/>
      <c r="H232" s="28"/>
    </row>
    <row r="233" spans="1:8" ht="68">
      <c r="A233" s="10">
        <v>393</v>
      </c>
      <c r="B233" s="13" t="s">
        <v>417</v>
      </c>
      <c r="C233" s="13" t="s">
        <v>716</v>
      </c>
      <c r="D233" s="13" t="s">
        <v>717</v>
      </c>
      <c r="E233" s="25"/>
      <c r="F233" s="14"/>
      <c r="G233" s="14"/>
      <c r="H233" s="28"/>
    </row>
    <row r="234" spans="1:8" ht="68">
      <c r="A234" s="10">
        <v>394</v>
      </c>
      <c r="B234" s="13" t="s">
        <v>418</v>
      </c>
      <c r="C234" s="13" t="s">
        <v>718</v>
      </c>
      <c r="D234" s="13" t="s">
        <v>719</v>
      </c>
      <c r="E234" s="25"/>
      <c r="F234" s="14"/>
      <c r="G234" s="14"/>
      <c r="H234" s="28"/>
    </row>
    <row r="235" spans="1:8" ht="68">
      <c r="A235" s="10">
        <v>395</v>
      </c>
      <c r="B235" s="13" t="s">
        <v>419</v>
      </c>
      <c r="C235" s="13" t="s">
        <v>720</v>
      </c>
      <c r="D235" s="13" t="s">
        <v>721</v>
      </c>
      <c r="E235" s="25"/>
      <c r="F235" s="14"/>
      <c r="G235" s="14"/>
      <c r="H235" s="28"/>
    </row>
    <row r="236" spans="1:8" ht="68">
      <c r="A236" s="10">
        <v>396</v>
      </c>
      <c r="B236" s="13" t="s">
        <v>262</v>
      </c>
      <c r="C236" s="13" t="s">
        <v>210</v>
      </c>
      <c r="D236" s="13" t="s">
        <v>722</v>
      </c>
      <c r="E236" s="25"/>
      <c r="F236" s="14"/>
      <c r="G236" s="14"/>
      <c r="H236" s="28"/>
    </row>
    <row r="237" spans="1:8" ht="85">
      <c r="A237" s="10">
        <v>397</v>
      </c>
      <c r="B237" s="13" t="s">
        <v>420</v>
      </c>
      <c r="C237" s="13" t="s">
        <v>723</v>
      </c>
      <c r="D237" s="13" t="s">
        <v>724</v>
      </c>
      <c r="E237" s="25"/>
      <c r="F237" s="14"/>
      <c r="G237" s="14"/>
      <c r="H237" s="28"/>
    </row>
    <row r="238" spans="1:8" ht="34">
      <c r="A238" s="10">
        <v>398</v>
      </c>
      <c r="B238" s="13" t="s">
        <v>269</v>
      </c>
      <c r="C238" s="13" t="s">
        <v>725</v>
      </c>
      <c r="D238" s="13" t="s">
        <v>24</v>
      </c>
      <c r="E238" s="25"/>
      <c r="F238" s="14"/>
      <c r="G238" s="14"/>
      <c r="H238" s="28"/>
    </row>
    <row r="239" spans="1:8" ht="34">
      <c r="A239" s="10">
        <v>399</v>
      </c>
      <c r="B239" s="13" t="s">
        <v>421</v>
      </c>
      <c r="C239" s="13" t="s">
        <v>726</v>
      </c>
      <c r="D239" s="13" t="s">
        <v>24</v>
      </c>
      <c r="E239" s="25"/>
      <c r="F239" s="14"/>
      <c r="G239" s="14"/>
      <c r="H239" s="28"/>
    </row>
    <row r="240" spans="1:8" ht="34">
      <c r="A240" s="10">
        <v>400</v>
      </c>
      <c r="B240" s="13" t="s">
        <v>422</v>
      </c>
      <c r="C240" s="13" t="s">
        <v>727</v>
      </c>
      <c r="D240" s="13" t="s">
        <v>24</v>
      </c>
      <c r="E240" s="25"/>
      <c r="F240" s="14"/>
      <c r="G240" s="14"/>
      <c r="H240" s="28"/>
    </row>
    <row r="241" spans="1:8" ht="34">
      <c r="A241" s="10">
        <v>401</v>
      </c>
      <c r="B241" s="13" t="s">
        <v>113</v>
      </c>
      <c r="C241" s="13" t="s">
        <v>728</v>
      </c>
      <c r="D241" s="13" t="s">
        <v>24</v>
      </c>
      <c r="E241" s="25"/>
      <c r="F241" s="14"/>
      <c r="G241" s="14"/>
      <c r="H241" s="28"/>
    </row>
    <row r="242" spans="1:8">
      <c r="B242" s="10"/>
    </row>
    <row r="243" spans="1:8">
      <c r="B243" s="10"/>
    </row>
    <row r="244" spans="1:8">
      <c r="B244" s="10"/>
    </row>
    <row r="245" spans="1:8" ht="17">
      <c r="B245" s="12" t="s">
        <v>278</v>
      </c>
    </row>
    <row r="246" spans="1:8" ht="85">
      <c r="A246" s="10">
        <v>402</v>
      </c>
      <c r="B246" s="13" t="s">
        <v>124</v>
      </c>
      <c r="C246" s="13" t="s">
        <v>227</v>
      </c>
      <c r="D246" s="13" t="s">
        <v>503</v>
      </c>
      <c r="E246" s="25"/>
      <c r="F246" s="14"/>
      <c r="G246" s="14"/>
      <c r="H246" s="28"/>
    </row>
    <row r="247" spans="1:8" ht="34">
      <c r="A247" s="10">
        <v>403</v>
      </c>
      <c r="B247" s="13" t="s">
        <v>423</v>
      </c>
      <c r="C247" s="13" t="s">
        <v>729</v>
      </c>
      <c r="D247" s="13" t="s">
        <v>503</v>
      </c>
      <c r="E247" s="25"/>
      <c r="F247" s="14"/>
      <c r="G247" s="14"/>
      <c r="H247" s="28"/>
    </row>
    <row r="248" spans="1:8" ht="51">
      <c r="A248" s="10">
        <v>404</v>
      </c>
      <c r="B248" s="13" t="s">
        <v>424</v>
      </c>
      <c r="C248" s="13" t="s">
        <v>730</v>
      </c>
      <c r="D248" s="13" t="s">
        <v>503</v>
      </c>
      <c r="E248" s="25"/>
      <c r="F248" s="14"/>
      <c r="G248" s="14"/>
      <c r="H248" s="28"/>
    </row>
    <row r="249" spans="1:8" ht="34">
      <c r="A249" s="10">
        <v>405</v>
      </c>
      <c r="B249" s="13" t="s">
        <v>425</v>
      </c>
      <c r="C249" s="13" t="s">
        <v>731</v>
      </c>
      <c r="D249" s="13" t="s">
        <v>503</v>
      </c>
      <c r="E249" s="25"/>
      <c r="F249" s="14"/>
      <c r="G249" s="14"/>
      <c r="H249" s="28"/>
    </row>
    <row r="250" spans="1:8" ht="34">
      <c r="A250" s="10">
        <v>406</v>
      </c>
      <c r="B250" s="13" t="s">
        <v>426</v>
      </c>
      <c r="C250" s="13" t="s">
        <v>732</v>
      </c>
      <c r="D250" s="13" t="s">
        <v>503</v>
      </c>
      <c r="E250" s="25"/>
      <c r="F250" s="14"/>
      <c r="G250" s="14"/>
      <c r="H250" s="28"/>
    </row>
    <row r="251" spans="1:8" ht="85">
      <c r="A251" s="10">
        <v>407</v>
      </c>
      <c r="B251" s="24" t="s">
        <v>125</v>
      </c>
      <c r="C251" s="13" t="s">
        <v>228</v>
      </c>
      <c r="D251" s="13" t="s">
        <v>503</v>
      </c>
      <c r="E251" s="25"/>
      <c r="F251" s="14"/>
      <c r="G251" s="14"/>
      <c r="H251" s="28"/>
    </row>
    <row r="252" spans="1:8" ht="119">
      <c r="A252" s="10">
        <v>408</v>
      </c>
      <c r="B252" s="13" t="s">
        <v>126</v>
      </c>
      <c r="C252" s="13" t="s">
        <v>229</v>
      </c>
      <c r="D252" s="13" t="s">
        <v>503</v>
      </c>
      <c r="E252" s="25"/>
      <c r="F252" s="14"/>
      <c r="G252" s="14"/>
      <c r="H252" s="28"/>
    </row>
    <row r="253" spans="1:8">
      <c r="B253" s="10"/>
    </row>
    <row r="255" spans="1:8">
      <c r="B255" s="10"/>
    </row>
    <row r="256" spans="1:8">
      <c r="B256" s="10"/>
    </row>
    <row r="257" spans="2:2">
      <c r="B257" s="10"/>
    </row>
    <row r="258" spans="2:2">
      <c r="B258" s="10"/>
    </row>
    <row r="259" spans="2:2">
      <c r="B259" s="10"/>
    </row>
    <row r="260" spans="2:2">
      <c r="B260" s="10"/>
    </row>
    <row r="261" spans="2:2">
      <c r="B261" s="10"/>
    </row>
    <row r="262" spans="2:2">
      <c r="B262" s="10"/>
    </row>
    <row r="263" spans="2:2">
      <c r="B263" s="10"/>
    </row>
    <row r="264" spans="2:2">
      <c r="B264" s="10"/>
    </row>
    <row r="265" spans="2:2">
      <c r="B265" s="10"/>
    </row>
    <row r="266" spans="2:2">
      <c r="B266" s="10"/>
    </row>
    <row r="267" spans="2:2">
      <c r="B267" s="10"/>
    </row>
    <row r="268" spans="2:2">
      <c r="B268" s="10"/>
    </row>
    <row r="269" spans="2:2">
      <c r="B269" s="10"/>
    </row>
    <row r="270" spans="2:2">
      <c r="B270" s="10"/>
    </row>
    <row r="271" spans="2:2">
      <c r="B271" s="10"/>
    </row>
    <row r="272" spans="2:2">
      <c r="B272" s="10"/>
    </row>
    <row r="273" spans="2:2">
      <c r="B273" s="10"/>
    </row>
    <row r="274" spans="2:2">
      <c r="B274" s="10"/>
    </row>
    <row r="275" spans="2:2">
      <c r="B275" s="10"/>
    </row>
    <row r="276" spans="2:2">
      <c r="B276" s="10"/>
    </row>
    <row r="277" spans="2:2">
      <c r="B277" s="10"/>
    </row>
    <row r="278" spans="2:2">
      <c r="B278" s="10"/>
    </row>
    <row r="279" spans="2:2">
      <c r="B279" s="10"/>
    </row>
    <row r="280" spans="2:2">
      <c r="B280" s="10"/>
    </row>
    <row r="281" spans="2:2">
      <c r="B281" s="10"/>
    </row>
    <row r="282" spans="2:2">
      <c r="B282" s="10"/>
    </row>
    <row r="283" spans="2:2">
      <c r="B283" s="10"/>
    </row>
    <row r="284" spans="2:2">
      <c r="B284" s="10"/>
    </row>
    <row r="285" spans="2:2">
      <c r="B285" s="10"/>
    </row>
    <row r="286" spans="2:2">
      <c r="B286" s="10"/>
    </row>
    <row r="287" spans="2:2">
      <c r="B287" s="10"/>
    </row>
    <row r="288" spans="2:2">
      <c r="B288" s="10"/>
    </row>
    <row r="289" spans="2:2">
      <c r="B289" s="10"/>
    </row>
    <row r="290" spans="2:2">
      <c r="B290" s="10"/>
    </row>
    <row r="291" spans="2:2">
      <c r="B291" s="10"/>
    </row>
    <row r="292" spans="2:2">
      <c r="B292" s="10"/>
    </row>
    <row r="293" spans="2:2">
      <c r="B293" s="10"/>
    </row>
    <row r="294" spans="2:2">
      <c r="B294" s="10"/>
    </row>
    <row r="295" spans="2:2">
      <c r="B295" s="10"/>
    </row>
    <row r="296" spans="2:2">
      <c r="B296" s="10"/>
    </row>
    <row r="297" spans="2:2">
      <c r="B297" s="10"/>
    </row>
    <row r="298" spans="2:2">
      <c r="B298" s="10"/>
    </row>
    <row r="299" spans="2:2">
      <c r="B299" s="10"/>
    </row>
    <row r="300" spans="2:2">
      <c r="B300" s="10"/>
    </row>
    <row r="301" spans="2:2">
      <c r="B301" s="10"/>
    </row>
    <row r="302" spans="2:2">
      <c r="B302" s="10"/>
    </row>
    <row r="303" spans="2:2">
      <c r="B303" s="10"/>
    </row>
    <row r="304" spans="2:2">
      <c r="B304" s="10"/>
    </row>
    <row r="305" spans="2:2">
      <c r="B305" s="10"/>
    </row>
    <row r="306" spans="2:2">
      <c r="B306" s="10"/>
    </row>
    <row r="307" spans="2:2">
      <c r="B307" s="10"/>
    </row>
    <row r="308" spans="2:2">
      <c r="B308" s="10"/>
    </row>
    <row r="309" spans="2:2">
      <c r="B309" s="10"/>
    </row>
    <row r="310" spans="2:2">
      <c r="B310" s="10"/>
    </row>
    <row r="311" spans="2:2">
      <c r="B311" s="10"/>
    </row>
    <row r="312" spans="2:2">
      <c r="B312" s="10"/>
    </row>
    <row r="313" spans="2:2">
      <c r="B313" s="10"/>
    </row>
    <row r="314" spans="2:2">
      <c r="B314" s="10"/>
    </row>
    <row r="315" spans="2:2">
      <c r="B315" s="10"/>
    </row>
    <row r="316" spans="2:2">
      <c r="B316" s="10"/>
    </row>
    <row r="317" spans="2:2">
      <c r="B317" s="10"/>
    </row>
    <row r="318" spans="2:2">
      <c r="B318" s="10"/>
    </row>
    <row r="319" spans="2:2">
      <c r="B319" s="10"/>
    </row>
    <row r="320" spans="2:2">
      <c r="B320" s="10"/>
    </row>
    <row r="321" spans="2:2">
      <c r="B321" s="10"/>
    </row>
    <row r="322" spans="2:2">
      <c r="B322" s="10"/>
    </row>
    <row r="323" spans="2:2">
      <c r="B323" s="10"/>
    </row>
    <row r="324" spans="2:2">
      <c r="B324" s="10"/>
    </row>
    <row r="325" spans="2:2">
      <c r="B325" s="10"/>
    </row>
    <row r="326" spans="2:2">
      <c r="B326" s="10"/>
    </row>
    <row r="327" spans="2:2">
      <c r="B327" s="10"/>
    </row>
    <row r="328" spans="2:2">
      <c r="B328" s="10"/>
    </row>
    <row r="329" spans="2:2">
      <c r="B329" s="10"/>
    </row>
    <row r="330" spans="2:2">
      <c r="B330" s="10"/>
    </row>
    <row r="331" spans="2:2">
      <c r="B331" s="10"/>
    </row>
    <row r="332" spans="2:2">
      <c r="B332" s="10"/>
    </row>
    <row r="333" spans="2:2">
      <c r="B333" s="10"/>
    </row>
    <row r="334" spans="2:2">
      <c r="B334" s="10"/>
    </row>
    <row r="335" spans="2:2">
      <c r="B335" s="10"/>
    </row>
    <row r="336" spans="2:2">
      <c r="B336" s="10"/>
    </row>
    <row r="337" spans="2:2">
      <c r="B337" s="10"/>
    </row>
    <row r="338" spans="2:2">
      <c r="B338" s="10"/>
    </row>
    <row r="339" spans="2:2">
      <c r="B339" s="10"/>
    </row>
    <row r="340" spans="2:2">
      <c r="B340" s="10"/>
    </row>
    <row r="341" spans="2:2">
      <c r="B341" s="10"/>
    </row>
    <row r="342" spans="2:2">
      <c r="B342" s="10"/>
    </row>
    <row r="343" spans="2:2">
      <c r="B343" s="10"/>
    </row>
    <row r="344" spans="2:2">
      <c r="B344" s="10"/>
    </row>
    <row r="345" spans="2:2">
      <c r="B345" s="10"/>
    </row>
    <row r="346" spans="2:2">
      <c r="B346" s="10"/>
    </row>
    <row r="347" spans="2:2">
      <c r="B347" s="10"/>
    </row>
    <row r="348" spans="2:2">
      <c r="B348" s="10"/>
    </row>
    <row r="349" spans="2:2">
      <c r="B349" s="10"/>
    </row>
    <row r="350" spans="2:2">
      <c r="B350" s="10"/>
    </row>
    <row r="351" spans="2:2">
      <c r="B351" s="10"/>
    </row>
    <row r="352" spans="2:2">
      <c r="B352" s="10"/>
    </row>
    <row r="353" spans="2:2">
      <c r="B353" s="10"/>
    </row>
    <row r="354" spans="2:2">
      <c r="B354" s="10"/>
    </row>
    <row r="355" spans="2:2">
      <c r="B355" s="10"/>
    </row>
    <row r="356" spans="2:2">
      <c r="B356" s="10"/>
    </row>
    <row r="357" spans="2:2">
      <c r="B357" s="10"/>
    </row>
    <row r="358" spans="2:2">
      <c r="B358" s="10"/>
    </row>
    <row r="359" spans="2:2">
      <c r="B359" s="10"/>
    </row>
    <row r="360" spans="2:2">
      <c r="B360" s="10"/>
    </row>
    <row r="361" spans="2:2">
      <c r="B361" s="10"/>
    </row>
    <row r="362" spans="2:2">
      <c r="B362" s="10"/>
    </row>
    <row r="363" spans="2:2">
      <c r="B363" s="10"/>
    </row>
    <row r="364" spans="2:2">
      <c r="B364" s="10"/>
    </row>
    <row r="365" spans="2:2">
      <c r="B365" s="10"/>
    </row>
    <row r="366" spans="2:2">
      <c r="B366" s="10"/>
    </row>
    <row r="367" spans="2:2">
      <c r="B367" s="10"/>
    </row>
    <row r="368" spans="2:2">
      <c r="B368" s="10"/>
    </row>
    <row r="369" spans="2:2">
      <c r="B369" s="10"/>
    </row>
    <row r="370" spans="2:2">
      <c r="B370" s="10"/>
    </row>
    <row r="371" spans="2:2">
      <c r="B371" s="10"/>
    </row>
  </sheetData>
  <mergeCells count="1">
    <mergeCell ref="C5:C15"/>
  </mergeCells>
  <dataValidations disablePrompts="1" count="1">
    <dataValidation type="list" allowBlank="1" showInputMessage="1" showErrorMessage="1" sqref="E80:E92 E246:E252 E238:E241 E224" xr:uid="{24706CEB-A8A8-3C4F-AA31-E5701C7A474B}">
      <formula1>$A$22:$A$27</formula1>
    </dataValidation>
  </dataValidations>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7FCF5B27-313E-894C-9B24-D28250EBF838}">
          <x14:formula1>
            <xm:f>Instructions!$A$19:$A$24</xm:f>
          </x14:formula1>
          <xm:sqref>E78</xm:sqref>
        </x14:dataValidation>
      </x14:dataValidations>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DD9575-550A-6A44-B334-9A55A262781D}">
  <sheetPr codeName="Sheet5"/>
  <dimension ref="A3:S452"/>
  <sheetViews>
    <sheetView topLeftCell="B938" zoomScale="75" workbookViewId="0">
      <pane xSplit="1" topLeftCell="C1" activePane="topRight" state="frozen"/>
      <selection activeCell="B7" sqref="B7"/>
      <selection pane="topRight" activeCell="A1000" sqref="A1000"/>
    </sheetView>
  </sheetViews>
  <sheetFormatPr baseColWidth="10" defaultRowHeight="16"/>
  <cols>
    <col min="1" max="1" width="7.1640625" style="59" hidden="1" customWidth="1"/>
    <col min="2" max="2" width="29.1640625" style="48" customWidth="1"/>
    <col min="3" max="3" width="67.6640625" style="38" customWidth="1"/>
    <col min="4" max="4" width="72.6640625" style="38" customWidth="1"/>
    <col min="5" max="5" width="8.6640625" style="59" customWidth="1"/>
    <col min="6" max="6" width="109.1640625" style="38" customWidth="1"/>
    <col min="7" max="7" width="8.6640625" style="38" customWidth="1"/>
    <col min="8" max="8" width="8.6640625" style="59" customWidth="1"/>
    <col min="9" max="9" width="10.83203125" style="72"/>
    <col min="10" max="10" width="54.1640625" style="52" customWidth="1"/>
    <col min="11" max="11" width="11.5" style="52" customWidth="1"/>
    <col min="12" max="12" width="10.83203125" style="72"/>
    <col min="13" max="13" width="10.83203125" style="73"/>
    <col min="14" max="14" width="10.83203125" style="72"/>
    <col min="15" max="15" width="23" style="73" customWidth="1"/>
    <col min="16" max="16" width="11.83203125" style="52" customWidth="1"/>
    <col min="17" max="17" width="10.83203125" style="72"/>
    <col min="18" max="18" width="10" style="73" customWidth="1"/>
    <col min="19" max="19" width="9.6640625" style="59" customWidth="1"/>
    <col min="20" max="16384" width="10.83203125" style="38"/>
  </cols>
  <sheetData>
    <row r="3" spans="2:8" ht="20">
      <c r="C3" s="108" t="s">
        <v>1216</v>
      </c>
    </row>
    <row r="4" spans="2:8" ht="20">
      <c r="B4" s="133" t="s">
        <v>280</v>
      </c>
      <c r="C4" s="97" t="s">
        <v>1213</v>
      </c>
      <c r="D4" s="134" t="s">
        <v>882</v>
      </c>
      <c r="E4" s="109"/>
      <c r="F4" s="263" t="s">
        <v>734</v>
      </c>
      <c r="G4" s="109"/>
      <c r="H4" s="109"/>
    </row>
    <row r="5" spans="2:8" ht="17">
      <c r="B5" s="135" t="s">
        <v>271</v>
      </c>
      <c r="C5" s="100">
        <f>AVERAGE(S26:S48)</f>
        <v>2.6153846153846154</v>
      </c>
      <c r="D5" s="100"/>
      <c r="E5" s="109"/>
      <c r="F5" s="263"/>
      <c r="G5" s="109"/>
      <c r="H5" s="109"/>
    </row>
    <row r="6" spans="2:8" ht="17">
      <c r="B6" s="135" t="s">
        <v>272</v>
      </c>
      <c r="C6" s="100">
        <f>AVERAGE(S53:S65)</f>
        <v>2.8571428571428572</v>
      </c>
      <c r="D6" s="100"/>
      <c r="E6" s="109"/>
      <c r="F6" s="263"/>
      <c r="G6" s="109"/>
      <c r="H6" s="109"/>
    </row>
    <row r="7" spans="2:8" ht="17">
      <c r="B7" s="135" t="s">
        <v>273</v>
      </c>
      <c r="C7" s="100">
        <f>AVERAGE(S70:S88)</f>
        <v>2.9090909090909092</v>
      </c>
      <c r="D7" s="100"/>
      <c r="E7" s="109"/>
      <c r="F7" s="263"/>
      <c r="G7" s="109"/>
      <c r="H7" s="109"/>
    </row>
    <row r="8" spans="2:8" ht="17">
      <c r="B8" s="135" t="s">
        <v>48</v>
      </c>
      <c r="C8" s="100">
        <f>AVERAGE(S93:S111)</f>
        <v>3.1333333333333333</v>
      </c>
      <c r="D8" s="100"/>
      <c r="E8" s="109"/>
      <c r="F8" s="263"/>
      <c r="G8" s="109"/>
      <c r="H8" s="109"/>
    </row>
    <row r="9" spans="2:8" ht="17">
      <c r="B9" s="135" t="s">
        <v>274</v>
      </c>
      <c r="C9" s="100">
        <f>AVERAGE(S116:S183)</f>
        <v>2.3255813953488373</v>
      </c>
      <c r="D9" s="100"/>
      <c r="E9" s="109"/>
      <c r="F9" s="263"/>
      <c r="G9" s="109"/>
      <c r="H9" s="109"/>
    </row>
    <row r="10" spans="2:8" ht="17">
      <c r="B10" s="135" t="s">
        <v>275</v>
      </c>
      <c r="C10" s="100">
        <f>AVERAGE(S188:S212)</f>
        <v>0.33333333333333331</v>
      </c>
      <c r="D10" s="100"/>
      <c r="E10" s="109"/>
      <c r="F10" s="263"/>
      <c r="G10" s="109"/>
      <c r="H10" s="109"/>
    </row>
    <row r="11" spans="2:8" ht="17">
      <c r="B11" s="135" t="s">
        <v>276</v>
      </c>
      <c r="C11" s="100">
        <f>AVERAGE(S217:S229)</f>
        <v>2.7777777777777777</v>
      </c>
      <c r="D11" s="100"/>
      <c r="E11" s="109"/>
      <c r="F11" s="263"/>
      <c r="G11" s="109"/>
      <c r="H11" s="109"/>
    </row>
    <row r="12" spans="2:8" ht="17">
      <c r="B12" s="135" t="s">
        <v>277</v>
      </c>
      <c r="C12" s="100">
        <f>AVERAGE(S235:S267)</f>
        <v>2.1764705882352939</v>
      </c>
      <c r="D12" s="100"/>
      <c r="E12" s="109"/>
      <c r="F12" s="263"/>
      <c r="G12" s="109"/>
      <c r="H12" s="109"/>
    </row>
    <row r="13" spans="2:8" ht="17">
      <c r="B13" s="135" t="s">
        <v>57</v>
      </c>
      <c r="C13" s="100">
        <f>AVERAGE(S272:S295)</f>
        <v>2.3076923076923075</v>
      </c>
      <c r="D13" s="100"/>
      <c r="E13" s="109"/>
      <c r="F13" s="263"/>
      <c r="G13" s="109"/>
      <c r="H13" s="109"/>
    </row>
    <row r="14" spans="2:8" ht="17">
      <c r="B14" s="135" t="s">
        <v>56</v>
      </c>
      <c r="C14" s="100">
        <f>AVERAGE(S300:S316)</f>
        <v>3</v>
      </c>
      <c r="D14" s="100"/>
      <c r="E14" s="109"/>
      <c r="F14" s="263"/>
      <c r="G14" s="109"/>
      <c r="H14" s="109"/>
    </row>
    <row r="15" spans="2:8" ht="17">
      <c r="B15" s="135" t="s">
        <v>278</v>
      </c>
      <c r="C15" s="100">
        <f>AVERAGE(S321:S333)</f>
        <v>2.1428571428571428</v>
      </c>
      <c r="D15" s="100"/>
      <c r="E15" s="109"/>
      <c r="F15" s="109"/>
      <c r="G15" s="109"/>
      <c r="H15" s="109"/>
    </row>
    <row r="16" spans="2:8">
      <c r="B16" s="136" t="s">
        <v>881</v>
      </c>
      <c r="C16" s="105">
        <f>AVERAGE(C5:C15)</f>
        <v>2.4162422054724004</v>
      </c>
      <c r="D16" s="105"/>
      <c r="E16" s="109"/>
      <c r="F16" s="109"/>
      <c r="G16" s="109"/>
      <c r="H16" s="109"/>
    </row>
    <row r="17" spans="1:19">
      <c r="E17" s="109"/>
      <c r="F17" s="109"/>
      <c r="G17" s="109"/>
      <c r="H17" s="109"/>
    </row>
    <row r="21" spans="1:19" ht="40">
      <c r="B21" s="37" t="s">
        <v>873</v>
      </c>
      <c r="C21" s="137" t="s">
        <v>1218</v>
      </c>
      <c r="D21" s="109"/>
      <c r="F21" s="108" t="s">
        <v>1231</v>
      </c>
    </row>
    <row r="22" spans="1:19" ht="180">
      <c r="B22" s="39" t="s">
        <v>29</v>
      </c>
      <c r="C22" s="71" t="s">
        <v>883</v>
      </c>
      <c r="J22" s="81"/>
      <c r="N22" s="74" t="s">
        <v>1232</v>
      </c>
    </row>
    <row r="23" spans="1:19" ht="17">
      <c r="E23" s="110" t="s">
        <v>1209</v>
      </c>
      <c r="F23" s="109"/>
      <c r="G23" s="109"/>
      <c r="H23" s="110" t="s">
        <v>1209</v>
      </c>
      <c r="I23" s="75" t="s">
        <v>1236</v>
      </c>
      <c r="N23" s="76"/>
      <c r="S23" s="75" t="s">
        <v>1236</v>
      </c>
    </row>
    <row r="24" spans="1:19" s="140" customFormat="1" ht="90">
      <c r="A24" s="111" t="s">
        <v>879</v>
      </c>
      <c r="B24" s="138" t="s">
        <v>271</v>
      </c>
      <c r="C24" s="113" t="s">
        <v>141</v>
      </c>
      <c r="D24" s="113" t="s">
        <v>38</v>
      </c>
      <c r="E24" s="114" t="s">
        <v>1210</v>
      </c>
      <c r="F24" s="114" t="s">
        <v>1211</v>
      </c>
      <c r="G24" s="139" t="s">
        <v>247</v>
      </c>
      <c r="H24" s="116" t="s">
        <v>281</v>
      </c>
      <c r="I24" s="67" t="s">
        <v>142</v>
      </c>
      <c r="J24" s="67" t="s">
        <v>143</v>
      </c>
      <c r="K24" s="68" t="s">
        <v>247</v>
      </c>
      <c r="L24" s="69" t="s">
        <v>281</v>
      </c>
      <c r="M24" s="69" t="s">
        <v>874</v>
      </c>
      <c r="N24" s="67" t="s">
        <v>735</v>
      </c>
      <c r="O24" s="67" t="s">
        <v>1226</v>
      </c>
      <c r="P24" s="77" t="s">
        <v>247</v>
      </c>
      <c r="Q24" s="69" t="s">
        <v>1208</v>
      </c>
      <c r="R24" s="69" t="s">
        <v>1233</v>
      </c>
      <c r="S24" s="113" t="s">
        <v>1207</v>
      </c>
    </row>
    <row r="25" spans="1:19" ht="34">
      <c r="B25" s="141" t="s">
        <v>433</v>
      </c>
      <c r="C25" s="119" t="s">
        <v>875</v>
      </c>
      <c r="G25" s="1"/>
    </row>
    <row r="26" spans="1:19" ht="136">
      <c r="A26" s="59">
        <v>244</v>
      </c>
      <c r="B26" s="122" t="s">
        <v>283</v>
      </c>
      <c r="C26" s="122" t="s">
        <v>440</v>
      </c>
      <c r="D26" s="122" t="s">
        <v>441</v>
      </c>
      <c r="E26" s="123">
        <v>4</v>
      </c>
      <c r="F26" s="122" t="s">
        <v>1342</v>
      </c>
      <c r="G26" s="191"/>
      <c r="H26" s="123">
        <v>3</v>
      </c>
      <c r="I26" s="78"/>
      <c r="J26" s="53"/>
      <c r="K26" s="53"/>
      <c r="L26" s="54"/>
      <c r="M26" s="79"/>
      <c r="N26" s="78"/>
      <c r="O26" s="80"/>
      <c r="P26" s="53"/>
      <c r="Q26" s="54"/>
      <c r="R26" s="79"/>
      <c r="S26" s="124">
        <f>IF(Q26&lt;&gt;"",Q26,IF(L26&lt;&gt;"",L26,IF(H26&lt;&gt;"",H26,"")))</f>
        <v>3</v>
      </c>
    </row>
    <row r="27" spans="1:19" ht="68">
      <c r="A27" s="59">
        <v>245</v>
      </c>
      <c r="B27" s="122" t="s">
        <v>284</v>
      </c>
      <c r="C27" s="122" t="s">
        <v>442</v>
      </c>
      <c r="D27" s="122" t="s">
        <v>443</v>
      </c>
      <c r="E27" s="123">
        <v>4</v>
      </c>
      <c r="F27" s="122" t="s">
        <v>1343</v>
      </c>
      <c r="G27" s="191"/>
      <c r="H27" s="123">
        <v>3</v>
      </c>
      <c r="I27" s="78"/>
      <c r="J27" s="53"/>
      <c r="K27" s="53"/>
      <c r="L27" s="54"/>
      <c r="M27" s="79"/>
      <c r="N27" s="78"/>
      <c r="O27" s="80"/>
      <c r="P27" s="53"/>
      <c r="Q27" s="54"/>
      <c r="R27" s="79"/>
      <c r="S27" s="124">
        <f t="shared" ref="S27:S29" si="0">IF(Q27&lt;&gt;"",Q27,IF(L27&lt;&gt;"",L27,IF(H27&lt;&gt;"",H27,"")))</f>
        <v>3</v>
      </c>
    </row>
    <row r="28" spans="1:19" ht="85">
      <c r="A28" s="59">
        <v>246</v>
      </c>
      <c r="B28" s="122" t="s">
        <v>285</v>
      </c>
      <c r="C28" s="122" t="s">
        <v>444</v>
      </c>
      <c r="D28" s="122" t="s">
        <v>445</v>
      </c>
      <c r="E28" s="123">
        <v>2</v>
      </c>
      <c r="F28" s="122" t="s">
        <v>1344</v>
      </c>
      <c r="G28" s="191"/>
      <c r="H28" s="123">
        <v>2</v>
      </c>
      <c r="I28" s="78"/>
      <c r="J28" s="53"/>
      <c r="K28" s="53"/>
      <c r="L28" s="54"/>
      <c r="M28" s="79"/>
      <c r="N28" s="78"/>
      <c r="O28" s="80"/>
      <c r="P28" s="53"/>
      <c r="Q28" s="54"/>
      <c r="R28" s="79"/>
      <c r="S28" s="124">
        <f t="shared" si="0"/>
        <v>2</v>
      </c>
    </row>
    <row r="29" spans="1:19" ht="153">
      <c r="A29" s="59">
        <v>247</v>
      </c>
      <c r="B29" s="122" t="s">
        <v>286</v>
      </c>
      <c r="C29" s="122" t="s">
        <v>446</v>
      </c>
      <c r="D29" s="122" t="s">
        <v>447</v>
      </c>
      <c r="E29" s="123">
        <v>4</v>
      </c>
      <c r="F29" s="122" t="s">
        <v>1345</v>
      </c>
      <c r="G29" s="191"/>
      <c r="H29" s="123">
        <v>3</v>
      </c>
      <c r="I29" s="78"/>
      <c r="J29" s="53"/>
      <c r="K29" s="53"/>
      <c r="L29" s="54"/>
      <c r="M29" s="79"/>
      <c r="N29" s="78"/>
      <c r="O29" s="80"/>
      <c r="P29" s="53"/>
      <c r="Q29" s="54"/>
      <c r="R29" s="79"/>
      <c r="S29" s="124">
        <f t="shared" si="0"/>
        <v>3</v>
      </c>
    </row>
    <row r="30" spans="1:19" s="109" customFormat="1">
      <c r="A30" s="121"/>
      <c r="E30" s="59"/>
      <c r="F30" s="38"/>
      <c r="G30" s="1"/>
      <c r="I30" s="81"/>
      <c r="J30" s="81"/>
      <c r="K30" s="81"/>
      <c r="L30" s="81"/>
      <c r="M30" s="82"/>
      <c r="N30" s="81"/>
      <c r="O30" s="82"/>
      <c r="P30" s="81"/>
      <c r="Q30" s="81"/>
      <c r="R30" s="82"/>
    </row>
    <row r="31" spans="1:19" ht="136">
      <c r="A31" s="59">
        <v>248</v>
      </c>
      <c r="B31" s="122" t="s">
        <v>287</v>
      </c>
      <c r="C31" s="122" t="s">
        <v>448</v>
      </c>
      <c r="D31" s="122" t="s">
        <v>449</v>
      </c>
      <c r="E31" s="123">
        <v>3</v>
      </c>
      <c r="F31" s="122" t="s">
        <v>1346</v>
      </c>
      <c r="G31" s="191"/>
      <c r="H31" s="123">
        <v>3</v>
      </c>
      <c r="I31" s="78"/>
      <c r="J31" s="53"/>
      <c r="K31" s="53"/>
      <c r="L31" s="54"/>
      <c r="M31" s="79"/>
      <c r="N31" s="78"/>
      <c r="O31" s="80"/>
      <c r="P31" s="53"/>
      <c r="Q31" s="54"/>
      <c r="R31" s="79"/>
      <c r="S31" s="124">
        <f>IF(Q31&lt;&gt;"",Q31,IF(L31&lt;&gt;"",L31,IF(H31&lt;&gt;"",H31,"")))</f>
        <v>3</v>
      </c>
    </row>
    <row r="32" spans="1:19" s="109" customFormat="1">
      <c r="A32" s="121"/>
      <c r="E32" s="59"/>
      <c r="F32" s="38"/>
      <c r="G32" s="1"/>
      <c r="I32" s="81"/>
      <c r="J32" s="81"/>
      <c r="K32" s="81"/>
      <c r="L32" s="81"/>
      <c r="M32" s="82"/>
      <c r="N32" s="81"/>
      <c r="O32" s="82"/>
      <c r="P32" s="81"/>
      <c r="Q32" s="81"/>
      <c r="R32" s="82"/>
    </row>
    <row r="33" spans="1:19" ht="187">
      <c r="A33" s="59">
        <v>249</v>
      </c>
      <c r="B33" s="122" t="s">
        <v>288</v>
      </c>
      <c r="C33" s="122" t="s">
        <v>450</v>
      </c>
      <c r="D33" s="122" t="s">
        <v>451</v>
      </c>
      <c r="E33" s="123">
        <v>4</v>
      </c>
      <c r="F33" s="122" t="s">
        <v>1347</v>
      </c>
      <c r="G33" s="191"/>
      <c r="H33" s="123">
        <v>3</v>
      </c>
      <c r="I33" s="78"/>
      <c r="J33" s="53"/>
      <c r="K33" s="53"/>
      <c r="L33" s="54"/>
      <c r="M33" s="79"/>
      <c r="N33" s="78"/>
      <c r="O33" s="80"/>
      <c r="P33" s="53"/>
      <c r="Q33" s="54"/>
      <c r="R33" s="79"/>
      <c r="S33" s="124">
        <f>IF(Q33&lt;&gt;"",Q33,IF(L33&lt;&gt;"",L33,IF(H33&lt;&gt;"",H33,"")))</f>
        <v>3</v>
      </c>
    </row>
    <row r="34" spans="1:19" s="109" customFormat="1">
      <c r="A34" s="121"/>
      <c r="E34" s="59"/>
      <c r="F34" s="38"/>
      <c r="G34" s="1"/>
      <c r="I34" s="81"/>
      <c r="J34" s="81"/>
      <c r="K34" s="81"/>
      <c r="L34" s="81"/>
      <c r="M34" s="82"/>
      <c r="N34" s="81"/>
      <c r="O34" s="82"/>
      <c r="P34" s="81"/>
      <c r="Q34" s="81"/>
      <c r="R34" s="82"/>
    </row>
    <row r="35" spans="1:19" ht="255">
      <c r="A35" s="59">
        <v>250</v>
      </c>
      <c r="B35" s="122" t="s">
        <v>289</v>
      </c>
      <c r="C35" s="122" t="s">
        <v>452</v>
      </c>
      <c r="D35" s="122" t="s">
        <v>453</v>
      </c>
      <c r="E35" s="123">
        <v>2</v>
      </c>
      <c r="F35" s="122" t="s">
        <v>1348</v>
      </c>
      <c r="G35" s="191"/>
      <c r="H35" s="123">
        <v>2</v>
      </c>
      <c r="I35" s="78"/>
      <c r="J35" s="53"/>
      <c r="K35" s="53"/>
      <c r="L35" s="54"/>
      <c r="M35" s="79"/>
      <c r="N35" s="78"/>
      <c r="O35" s="80"/>
      <c r="P35" s="53"/>
      <c r="Q35" s="54"/>
      <c r="R35" s="79"/>
      <c r="S35" s="124">
        <f>IF(Q35&lt;&gt;"",Q35,IF(L35&lt;&gt;"",L35,IF(H35&lt;&gt;"",H35,"")))</f>
        <v>2</v>
      </c>
    </row>
    <row r="36" spans="1:19">
      <c r="B36" s="38"/>
      <c r="G36" s="1"/>
      <c r="H36" s="109"/>
      <c r="S36" s="109"/>
    </row>
    <row r="37" spans="1:19">
      <c r="B37" s="38"/>
      <c r="G37" s="1"/>
      <c r="H37" s="109"/>
      <c r="S37" s="109"/>
    </row>
    <row r="38" spans="1:19">
      <c r="B38" s="38"/>
      <c r="G38" s="1"/>
      <c r="H38" s="109"/>
      <c r="S38" s="109"/>
    </row>
    <row r="39" spans="1:19" ht="17">
      <c r="B39" s="142" t="s">
        <v>434</v>
      </c>
      <c r="G39" s="1"/>
      <c r="H39" s="109"/>
      <c r="S39" s="109"/>
    </row>
    <row r="40" spans="1:19" ht="119">
      <c r="A40" s="59">
        <v>251</v>
      </c>
      <c r="B40" s="122" t="s">
        <v>290</v>
      </c>
      <c r="C40" s="122" t="s">
        <v>454</v>
      </c>
      <c r="D40" s="122" t="s">
        <v>455</v>
      </c>
      <c r="E40" s="123">
        <v>4</v>
      </c>
      <c r="F40" s="122" t="s">
        <v>1349</v>
      </c>
      <c r="G40" s="191"/>
      <c r="H40" s="123">
        <v>4</v>
      </c>
      <c r="I40" s="78"/>
      <c r="J40" s="53"/>
      <c r="K40" s="53"/>
      <c r="L40" s="54"/>
      <c r="M40" s="79"/>
      <c r="N40" s="78"/>
      <c r="O40" s="80"/>
      <c r="P40" s="53"/>
      <c r="Q40" s="54"/>
      <c r="R40" s="79"/>
      <c r="S40" s="124">
        <f t="shared" ref="S40:S42" si="1">IF(Q40&lt;&gt;"",Q40,IF(L40&lt;&gt;"",L40,IF(H40&lt;&gt;"",H40,"")))</f>
        <v>4</v>
      </c>
    </row>
    <row r="41" spans="1:19" ht="68">
      <c r="A41" s="59">
        <v>252</v>
      </c>
      <c r="B41" s="122" t="s">
        <v>291</v>
      </c>
      <c r="C41" s="122" t="s">
        <v>456</v>
      </c>
      <c r="D41" s="122" t="s">
        <v>457</v>
      </c>
      <c r="E41" s="123">
        <v>4</v>
      </c>
      <c r="F41" s="122" t="s">
        <v>1350</v>
      </c>
      <c r="G41" s="191"/>
      <c r="H41" s="123">
        <v>3</v>
      </c>
      <c r="I41" s="78"/>
      <c r="J41" s="53"/>
      <c r="K41" s="53"/>
      <c r="L41" s="54"/>
      <c r="M41" s="79"/>
      <c r="N41" s="78"/>
      <c r="O41" s="80"/>
      <c r="P41" s="53"/>
      <c r="Q41" s="54"/>
      <c r="R41" s="79"/>
      <c r="S41" s="124">
        <f t="shared" si="1"/>
        <v>3</v>
      </c>
    </row>
    <row r="42" spans="1:19" ht="85">
      <c r="A42" s="59">
        <v>253</v>
      </c>
      <c r="B42" s="122" t="s">
        <v>292</v>
      </c>
      <c r="C42" s="122" t="s">
        <v>458</v>
      </c>
      <c r="D42" s="122" t="s">
        <v>459</v>
      </c>
      <c r="E42" s="123">
        <v>3</v>
      </c>
      <c r="F42" s="122" t="s">
        <v>1351</v>
      </c>
      <c r="G42" s="191"/>
      <c r="H42" s="123">
        <v>2</v>
      </c>
      <c r="I42" s="78"/>
      <c r="J42" s="53"/>
      <c r="K42" s="53"/>
      <c r="L42" s="54"/>
      <c r="M42" s="79"/>
      <c r="N42" s="78"/>
      <c r="O42" s="80"/>
      <c r="P42" s="53"/>
      <c r="Q42" s="54"/>
      <c r="R42" s="79"/>
      <c r="S42" s="124">
        <f t="shared" si="1"/>
        <v>2</v>
      </c>
    </row>
    <row r="43" spans="1:19" s="109" customFormat="1">
      <c r="A43" s="121"/>
      <c r="E43" s="121"/>
      <c r="G43" s="1"/>
      <c r="I43" s="81"/>
      <c r="J43" s="81"/>
      <c r="K43" s="81"/>
      <c r="L43" s="81"/>
      <c r="M43" s="82"/>
      <c r="N43" s="81"/>
      <c r="O43" s="82"/>
      <c r="P43" s="81"/>
      <c r="Q43" s="81"/>
      <c r="R43" s="82"/>
    </row>
    <row r="44" spans="1:19" ht="51">
      <c r="A44" s="59">
        <v>254</v>
      </c>
      <c r="B44" s="122" t="s">
        <v>293</v>
      </c>
      <c r="C44" s="122" t="s">
        <v>460</v>
      </c>
      <c r="D44" s="122" t="s">
        <v>461</v>
      </c>
      <c r="E44" s="123">
        <v>3</v>
      </c>
      <c r="F44" s="122" t="s">
        <v>1352</v>
      </c>
      <c r="G44" s="191"/>
      <c r="H44" s="123">
        <v>3</v>
      </c>
      <c r="I44" s="78"/>
      <c r="J44" s="53"/>
      <c r="K44" s="53"/>
      <c r="L44" s="54"/>
      <c r="M44" s="79"/>
      <c r="N44" s="78"/>
      <c r="O44" s="80"/>
      <c r="P44" s="53"/>
      <c r="Q44" s="54"/>
      <c r="R44" s="79"/>
      <c r="S44" s="124">
        <f>IF(Q44&lt;&gt;"",Q44,IF(L44&lt;&gt;"",L44,IF(H44&lt;&gt;"",H44,"")))</f>
        <v>3</v>
      </c>
    </row>
    <row r="45" spans="1:19" s="109" customFormat="1">
      <c r="A45" s="121"/>
      <c r="E45" s="121"/>
      <c r="G45" s="1"/>
      <c r="I45" s="81"/>
      <c r="J45" s="81"/>
      <c r="K45" s="81"/>
      <c r="L45" s="81"/>
      <c r="M45" s="82"/>
      <c r="N45" s="81"/>
      <c r="O45" s="82"/>
      <c r="P45" s="81"/>
      <c r="Q45" s="81"/>
      <c r="R45" s="82"/>
    </row>
    <row r="46" spans="1:19" ht="119">
      <c r="A46" s="59">
        <v>255</v>
      </c>
      <c r="B46" s="122" t="s">
        <v>294</v>
      </c>
      <c r="C46" s="122" t="s">
        <v>462</v>
      </c>
      <c r="D46" s="122" t="s">
        <v>463</v>
      </c>
      <c r="E46" s="123">
        <v>4</v>
      </c>
      <c r="F46" s="122" t="s">
        <v>1353</v>
      </c>
      <c r="G46" s="191"/>
      <c r="H46" s="123">
        <v>2</v>
      </c>
      <c r="I46" s="78"/>
      <c r="J46" s="53"/>
      <c r="K46" s="53"/>
      <c r="L46" s="54"/>
      <c r="M46" s="79"/>
      <c r="N46" s="78"/>
      <c r="O46" s="80"/>
      <c r="P46" s="53"/>
      <c r="Q46" s="54"/>
      <c r="R46" s="79"/>
      <c r="S46" s="124">
        <f>IF(Q46&lt;&gt;"",Q46,IF(L46&lt;&gt;"",L46,IF(H46&lt;&gt;"",H46,"")))</f>
        <v>2</v>
      </c>
    </row>
    <row r="47" spans="1:19" s="109" customFormat="1">
      <c r="A47" s="121"/>
      <c r="E47" s="121"/>
      <c r="G47" s="1"/>
      <c r="I47" s="81"/>
      <c r="J47" s="81"/>
      <c r="K47" s="81"/>
      <c r="L47" s="81"/>
      <c r="M47" s="82"/>
      <c r="N47" s="81"/>
      <c r="O47" s="82"/>
      <c r="P47" s="81"/>
      <c r="Q47" s="81"/>
      <c r="R47" s="82"/>
    </row>
    <row r="48" spans="1:19" ht="68">
      <c r="A48" s="59">
        <v>256</v>
      </c>
      <c r="B48" s="122" t="s">
        <v>295</v>
      </c>
      <c r="C48" s="122" t="s">
        <v>464</v>
      </c>
      <c r="D48" s="122" t="s">
        <v>465</v>
      </c>
      <c r="E48" s="123">
        <v>2</v>
      </c>
      <c r="F48" s="122" t="s">
        <v>1354</v>
      </c>
      <c r="G48" s="191"/>
      <c r="H48" s="123">
        <v>1</v>
      </c>
      <c r="I48" s="78"/>
      <c r="J48" s="53"/>
      <c r="K48" s="53"/>
      <c r="L48" s="54"/>
      <c r="M48" s="79"/>
      <c r="N48" s="78"/>
      <c r="O48" s="80"/>
      <c r="P48" s="53"/>
      <c r="Q48" s="54"/>
      <c r="R48" s="79"/>
      <c r="S48" s="124">
        <f>IF(Q48&lt;&gt;"",Q48,IF(L48&lt;&gt;"",L48,IF(H48&lt;&gt;"",H48,"")))</f>
        <v>1</v>
      </c>
    </row>
    <row r="49" spans="1:19">
      <c r="B49" s="38"/>
      <c r="G49" s="1"/>
      <c r="H49" s="109"/>
      <c r="S49" s="109"/>
    </row>
    <row r="50" spans="1:19">
      <c r="B50" s="38"/>
      <c r="G50" s="1"/>
      <c r="H50" s="109"/>
      <c r="S50" s="109"/>
    </row>
    <row r="51" spans="1:19">
      <c r="B51" s="38"/>
      <c r="G51" s="1"/>
      <c r="H51" s="109"/>
      <c r="S51" s="109"/>
    </row>
    <row r="52" spans="1:19" ht="17">
      <c r="B52" s="137" t="s">
        <v>272</v>
      </c>
      <c r="G52" s="1"/>
      <c r="H52" s="109"/>
      <c r="S52" s="109"/>
    </row>
    <row r="53" spans="1:19" ht="204">
      <c r="A53" s="59">
        <v>257</v>
      </c>
      <c r="B53" s="122" t="s">
        <v>296</v>
      </c>
      <c r="C53" s="122" t="s">
        <v>466</v>
      </c>
      <c r="D53" s="122" t="s">
        <v>467</v>
      </c>
      <c r="E53" s="123">
        <v>5</v>
      </c>
      <c r="F53" s="122" t="s">
        <v>1355</v>
      </c>
      <c r="G53" s="191"/>
      <c r="H53" s="123">
        <v>3</v>
      </c>
      <c r="I53" s="78"/>
      <c r="J53" s="53"/>
      <c r="K53" s="53"/>
      <c r="L53" s="54"/>
      <c r="M53" s="79"/>
      <c r="N53" s="78"/>
      <c r="O53" s="80"/>
      <c r="P53" s="53"/>
      <c r="Q53" s="54"/>
      <c r="R53" s="79"/>
      <c r="S53" s="124">
        <f>IF(Q53&lt;&gt;"",Q53,IF(L53&lt;&gt;"",L53,IF(H53&lt;&gt;"",H53,"")))</f>
        <v>3</v>
      </c>
    </row>
    <row r="54" spans="1:19" s="109" customFormat="1">
      <c r="A54" s="121"/>
      <c r="E54" s="121"/>
      <c r="G54" s="1"/>
      <c r="I54" s="81"/>
      <c r="J54" s="81"/>
      <c r="K54" s="81"/>
      <c r="L54" s="81"/>
      <c r="M54" s="82"/>
      <c r="N54" s="81"/>
      <c r="O54" s="82"/>
      <c r="P54" s="81"/>
      <c r="Q54" s="81"/>
      <c r="R54" s="82"/>
    </row>
    <row r="55" spans="1:19" ht="85">
      <c r="A55" s="59">
        <v>258</v>
      </c>
      <c r="B55" s="122" t="s">
        <v>297</v>
      </c>
      <c r="C55" s="122" t="s">
        <v>468</v>
      </c>
      <c r="D55" s="122" t="s">
        <v>469</v>
      </c>
      <c r="E55" s="123">
        <v>4</v>
      </c>
      <c r="F55" s="122" t="s">
        <v>1356</v>
      </c>
      <c r="G55" s="191"/>
      <c r="H55" s="123">
        <v>3</v>
      </c>
      <c r="I55" s="78"/>
      <c r="J55" s="53"/>
      <c r="K55" s="53"/>
      <c r="L55" s="54"/>
      <c r="M55" s="79"/>
      <c r="N55" s="78"/>
      <c r="O55" s="80"/>
      <c r="P55" s="53"/>
      <c r="Q55" s="54"/>
      <c r="R55" s="79"/>
      <c r="S55" s="124">
        <f>IF(Q55&lt;&gt;"",Q55,IF(L55&lt;&gt;"",L55,IF(H55&lt;&gt;"",H55,"")))</f>
        <v>3</v>
      </c>
    </row>
    <row r="56" spans="1:19" s="109" customFormat="1">
      <c r="A56" s="121"/>
      <c r="E56" s="121"/>
      <c r="G56" s="1"/>
      <c r="I56" s="81"/>
      <c r="J56" s="81"/>
      <c r="K56" s="81"/>
      <c r="L56" s="81"/>
      <c r="M56" s="82"/>
      <c r="N56" s="81"/>
      <c r="O56" s="82"/>
      <c r="P56" s="81"/>
      <c r="Q56" s="81"/>
      <c r="R56" s="82"/>
    </row>
    <row r="57" spans="1:19" ht="119">
      <c r="A57" s="59">
        <v>259</v>
      </c>
      <c r="B57" s="122" t="s">
        <v>298</v>
      </c>
      <c r="C57" s="122" t="s">
        <v>470</v>
      </c>
      <c r="D57" s="122" t="s">
        <v>471</v>
      </c>
      <c r="E57" s="123">
        <v>4</v>
      </c>
      <c r="F57" s="122" t="s">
        <v>1357</v>
      </c>
      <c r="G57" s="191"/>
      <c r="H57" s="123">
        <v>3</v>
      </c>
      <c r="I57" s="78"/>
      <c r="J57" s="53"/>
      <c r="K57" s="53"/>
      <c r="L57" s="54"/>
      <c r="M57" s="79"/>
      <c r="N57" s="78"/>
      <c r="O57" s="80"/>
      <c r="P57" s="53"/>
      <c r="Q57" s="54"/>
      <c r="R57" s="79"/>
      <c r="S57" s="124">
        <f>IF(Q57&lt;&gt;"",Q57,IF(L57&lt;&gt;"",L57,IF(H57&lt;&gt;"",H57,"")))</f>
        <v>3</v>
      </c>
    </row>
    <row r="58" spans="1:19" s="109" customFormat="1">
      <c r="A58" s="121"/>
      <c r="E58" s="121"/>
      <c r="G58" s="1"/>
      <c r="I58" s="81"/>
      <c r="J58" s="81"/>
      <c r="K58" s="81"/>
      <c r="L58" s="81"/>
      <c r="M58" s="82"/>
      <c r="N58" s="81"/>
      <c r="O58" s="82"/>
      <c r="P58" s="81"/>
      <c r="Q58" s="81"/>
      <c r="R58" s="82"/>
    </row>
    <row r="59" spans="1:19" ht="85">
      <c r="A59" s="59">
        <v>260</v>
      </c>
      <c r="B59" s="122" t="s">
        <v>299</v>
      </c>
      <c r="C59" s="122" t="s">
        <v>472</v>
      </c>
      <c r="D59" s="122" t="s">
        <v>473</v>
      </c>
      <c r="E59" s="123">
        <v>4</v>
      </c>
      <c r="F59" s="122" t="s">
        <v>1358</v>
      </c>
      <c r="G59" s="191"/>
      <c r="H59" s="123">
        <v>3</v>
      </c>
      <c r="I59" s="78"/>
      <c r="J59" s="53"/>
      <c r="K59" s="53"/>
      <c r="L59" s="54"/>
      <c r="M59" s="79"/>
      <c r="N59" s="78"/>
      <c r="O59" s="80"/>
      <c r="P59" s="53"/>
      <c r="Q59" s="54"/>
      <c r="R59" s="79"/>
      <c r="S59" s="124">
        <f>IF(Q59&lt;&gt;"",Q59,IF(L59&lt;&gt;"",L59,IF(H59&lt;&gt;"",H59,"")))</f>
        <v>3</v>
      </c>
    </row>
    <row r="60" spans="1:19" s="109" customFormat="1">
      <c r="A60" s="121"/>
      <c r="E60" s="121"/>
      <c r="G60" s="1"/>
      <c r="I60" s="81"/>
      <c r="J60" s="81"/>
      <c r="K60" s="81"/>
      <c r="L60" s="81"/>
      <c r="M60" s="82"/>
      <c r="N60" s="81"/>
      <c r="O60" s="82"/>
      <c r="P60" s="81"/>
      <c r="Q60" s="81"/>
      <c r="R60" s="82"/>
    </row>
    <row r="61" spans="1:19" ht="102">
      <c r="A61" s="59">
        <v>261</v>
      </c>
      <c r="B61" s="122" t="s">
        <v>300</v>
      </c>
      <c r="C61" s="122" t="s">
        <v>474</v>
      </c>
      <c r="D61" s="122" t="s">
        <v>475</v>
      </c>
      <c r="E61" s="123">
        <v>4</v>
      </c>
      <c r="F61" s="122" t="s">
        <v>1359</v>
      </c>
      <c r="G61" s="191"/>
      <c r="H61" s="123">
        <v>3</v>
      </c>
      <c r="I61" s="78"/>
      <c r="J61" s="53"/>
      <c r="K61" s="53"/>
      <c r="L61" s="54"/>
      <c r="M61" s="79"/>
      <c r="N61" s="78"/>
      <c r="O61" s="80"/>
      <c r="P61" s="53"/>
      <c r="Q61" s="54"/>
      <c r="R61" s="79"/>
      <c r="S61" s="124">
        <f>IF(Q61&lt;&gt;"",Q61,IF(L61&lt;&gt;"",L61,IF(H61&lt;&gt;"",H61,"")))</f>
        <v>3</v>
      </c>
    </row>
    <row r="62" spans="1:19" s="109" customFormat="1">
      <c r="A62" s="121"/>
      <c r="E62" s="121"/>
      <c r="G62" s="1"/>
      <c r="I62" s="81"/>
      <c r="J62" s="81"/>
      <c r="K62" s="81"/>
      <c r="L62" s="81"/>
      <c r="M62" s="82"/>
      <c r="N62" s="81"/>
      <c r="O62" s="82"/>
      <c r="P62" s="81"/>
      <c r="Q62" s="81"/>
      <c r="R62" s="82"/>
    </row>
    <row r="63" spans="1:19" ht="85">
      <c r="A63" s="59">
        <v>262</v>
      </c>
      <c r="B63" s="122" t="s">
        <v>301</v>
      </c>
      <c r="C63" s="122" t="s">
        <v>476</v>
      </c>
      <c r="D63" s="122" t="s">
        <v>477</v>
      </c>
      <c r="E63" s="123">
        <v>3</v>
      </c>
      <c r="F63" s="122" t="s">
        <v>1360</v>
      </c>
      <c r="G63" s="191"/>
      <c r="H63" s="123">
        <v>3</v>
      </c>
      <c r="I63" s="78"/>
      <c r="J63" s="53"/>
      <c r="K63" s="53"/>
      <c r="L63" s="54"/>
      <c r="M63" s="79"/>
      <c r="N63" s="78"/>
      <c r="O63" s="80"/>
      <c r="P63" s="53"/>
      <c r="Q63" s="54"/>
      <c r="R63" s="79"/>
      <c r="S63" s="124">
        <f>IF(Q63&lt;&gt;"",Q63,IF(L63&lt;&gt;"",L63,IF(H63&lt;&gt;"",H63,"")))</f>
        <v>3</v>
      </c>
    </row>
    <row r="64" spans="1:19" s="109" customFormat="1">
      <c r="A64" s="121"/>
      <c r="E64" s="121"/>
      <c r="G64" s="1"/>
      <c r="I64" s="81"/>
      <c r="J64" s="81"/>
      <c r="K64" s="81"/>
      <c r="L64" s="81"/>
      <c r="M64" s="82"/>
      <c r="N64" s="81"/>
      <c r="O64" s="82"/>
      <c r="P64" s="81"/>
      <c r="Q64" s="81"/>
      <c r="R64" s="82"/>
    </row>
    <row r="65" spans="1:19" ht="187">
      <c r="A65" s="59">
        <v>263</v>
      </c>
      <c r="B65" s="122" t="s">
        <v>302</v>
      </c>
      <c r="C65" s="122" t="s">
        <v>478</v>
      </c>
      <c r="D65" s="122" t="s">
        <v>479</v>
      </c>
      <c r="E65" s="123">
        <v>4</v>
      </c>
      <c r="F65" s="122" t="s">
        <v>1361</v>
      </c>
      <c r="G65" s="191"/>
      <c r="H65" s="123">
        <v>2</v>
      </c>
      <c r="I65" s="78"/>
      <c r="J65" s="53"/>
      <c r="K65" s="53"/>
      <c r="L65" s="54"/>
      <c r="M65" s="79"/>
      <c r="N65" s="78"/>
      <c r="O65" s="80"/>
      <c r="P65" s="53"/>
      <c r="Q65" s="54"/>
      <c r="R65" s="79"/>
      <c r="S65" s="124">
        <f>IF(Q65&lt;&gt;"",Q65,IF(L65&lt;&gt;"",L65,IF(H65&lt;&gt;"",H65,"")))</f>
        <v>2</v>
      </c>
    </row>
    <row r="66" spans="1:19">
      <c r="B66" s="38"/>
      <c r="G66" s="1"/>
      <c r="H66" s="109"/>
      <c r="S66" s="109"/>
    </row>
    <row r="67" spans="1:19">
      <c r="B67" s="38"/>
      <c r="G67" s="1"/>
      <c r="H67" s="109"/>
      <c r="S67" s="109"/>
    </row>
    <row r="68" spans="1:19">
      <c r="B68" s="38"/>
      <c r="G68" s="1"/>
      <c r="H68" s="109"/>
      <c r="S68" s="109"/>
    </row>
    <row r="69" spans="1:19" ht="17">
      <c r="B69" s="137" t="s">
        <v>273</v>
      </c>
      <c r="G69" s="1"/>
      <c r="H69" s="109"/>
      <c r="S69" s="109"/>
    </row>
    <row r="70" spans="1:19" ht="388">
      <c r="A70" s="59">
        <v>264</v>
      </c>
      <c r="B70" s="122" t="s">
        <v>303</v>
      </c>
      <c r="C70" s="122" t="s">
        <v>480</v>
      </c>
      <c r="D70" s="122" t="s">
        <v>481</v>
      </c>
      <c r="E70" s="123">
        <v>3</v>
      </c>
      <c r="F70" s="122" t="s">
        <v>1362</v>
      </c>
      <c r="G70" s="191"/>
      <c r="H70" s="123">
        <v>3</v>
      </c>
      <c r="I70" s="78"/>
      <c r="J70" s="53"/>
      <c r="K70" s="53"/>
      <c r="L70" s="54"/>
      <c r="M70" s="79"/>
      <c r="N70" s="78"/>
      <c r="O70" s="80"/>
      <c r="P70" s="53"/>
      <c r="Q70" s="54"/>
      <c r="R70" s="79"/>
      <c r="S70" s="124">
        <f>IF(Q70&lt;&gt;"",Q70,IF(L70&lt;&gt;"",L70,IF(H70&lt;&gt;"",H70,"")))</f>
        <v>3</v>
      </c>
    </row>
    <row r="71" spans="1:19" s="109" customFormat="1">
      <c r="A71" s="121"/>
      <c r="E71" s="121"/>
      <c r="G71" s="1"/>
      <c r="I71" s="81"/>
      <c r="J71" s="81"/>
      <c r="K71" s="81"/>
      <c r="L71" s="81"/>
      <c r="M71" s="82"/>
      <c r="N71" s="81"/>
      <c r="O71" s="82"/>
      <c r="P71" s="81"/>
      <c r="Q71" s="81"/>
      <c r="R71" s="82"/>
    </row>
    <row r="72" spans="1:19" ht="119">
      <c r="A72" s="59">
        <v>265</v>
      </c>
      <c r="B72" s="122" t="s">
        <v>304</v>
      </c>
      <c r="C72" s="122" t="s">
        <v>482</v>
      </c>
      <c r="D72" s="122" t="s">
        <v>483</v>
      </c>
      <c r="E72" s="123">
        <v>4</v>
      </c>
      <c r="F72" s="122" t="s">
        <v>1363</v>
      </c>
      <c r="G72" s="191"/>
      <c r="H72" s="123">
        <v>2</v>
      </c>
      <c r="I72" s="78"/>
      <c r="J72" s="53"/>
      <c r="K72" s="53"/>
      <c r="L72" s="54"/>
      <c r="M72" s="79"/>
      <c r="N72" s="78"/>
      <c r="O72" s="80"/>
      <c r="P72" s="53"/>
      <c r="Q72" s="54"/>
      <c r="R72" s="79"/>
      <c r="S72" s="124">
        <f>IF(Q72&lt;&gt;"",Q72,IF(L72&lt;&gt;"",L72,IF(H72&lt;&gt;"",H72,"")))</f>
        <v>2</v>
      </c>
    </row>
    <row r="73" spans="1:19" s="109" customFormat="1">
      <c r="A73" s="121"/>
      <c r="E73" s="121"/>
      <c r="G73" s="1"/>
      <c r="I73" s="81"/>
      <c r="J73" s="81"/>
      <c r="K73" s="81"/>
      <c r="L73" s="81"/>
      <c r="M73" s="82"/>
      <c r="N73" s="81"/>
      <c r="O73" s="82"/>
      <c r="P73" s="81"/>
      <c r="Q73" s="81"/>
      <c r="R73" s="82"/>
    </row>
    <row r="74" spans="1:19" ht="119">
      <c r="A74" s="59">
        <v>266</v>
      </c>
      <c r="B74" s="122" t="s">
        <v>305</v>
      </c>
      <c r="C74" s="122" t="s">
        <v>484</v>
      </c>
      <c r="D74" s="122" t="s">
        <v>485</v>
      </c>
      <c r="E74" s="123">
        <v>4</v>
      </c>
      <c r="F74" s="122" t="s">
        <v>1363</v>
      </c>
      <c r="G74" s="191"/>
      <c r="H74" s="123">
        <v>2</v>
      </c>
      <c r="I74" s="78"/>
      <c r="J74" s="53"/>
      <c r="K74" s="53"/>
      <c r="L74" s="54"/>
      <c r="M74" s="79"/>
      <c r="N74" s="78"/>
      <c r="O74" s="80"/>
      <c r="P74" s="53"/>
      <c r="Q74" s="54"/>
      <c r="R74" s="79"/>
      <c r="S74" s="124">
        <f>IF(Q74&lt;&gt;"",Q74,IF(L74&lt;&gt;"",L74,IF(H74&lt;&gt;"",H74,"")))</f>
        <v>2</v>
      </c>
    </row>
    <row r="75" spans="1:19" s="109" customFormat="1">
      <c r="A75" s="121"/>
      <c r="E75" s="121"/>
      <c r="G75" s="1"/>
      <c r="I75" s="81"/>
      <c r="J75" s="81"/>
      <c r="K75" s="81"/>
      <c r="L75" s="81"/>
      <c r="M75" s="82"/>
      <c r="N75" s="81"/>
      <c r="O75" s="82"/>
      <c r="P75" s="81"/>
      <c r="Q75" s="81"/>
      <c r="R75" s="82"/>
    </row>
    <row r="76" spans="1:19" ht="102">
      <c r="A76" s="59">
        <v>267</v>
      </c>
      <c r="B76" s="122" t="s">
        <v>306</v>
      </c>
      <c r="C76" s="122" t="s">
        <v>486</v>
      </c>
      <c r="D76" s="122" t="s">
        <v>487</v>
      </c>
      <c r="E76" s="123">
        <v>3</v>
      </c>
      <c r="F76" s="122" t="s">
        <v>1364</v>
      </c>
      <c r="G76" s="191"/>
      <c r="H76" s="123">
        <v>3</v>
      </c>
      <c r="I76" s="78"/>
      <c r="J76" s="53"/>
      <c r="K76" s="53"/>
      <c r="L76" s="54"/>
      <c r="M76" s="79"/>
      <c r="N76" s="78"/>
      <c r="O76" s="80"/>
      <c r="P76" s="53"/>
      <c r="Q76" s="54"/>
      <c r="R76" s="79"/>
      <c r="S76" s="124">
        <f>IF(Q76&lt;&gt;"",Q76,IF(L76&lt;&gt;"",L76,IF(H76&lt;&gt;"",H76,"")))</f>
        <v>3</v>
      </c>
    </row>
    <row r="77" spans="1:19" s="109" customFormat="1">
      <c r="A77" s="121"/>
      <c r="E77" s="121"/>
      <c r="G77" s="1"/>
      <c r="I77" s="81"/>
      <c r="J77" s="81"/>
      <c r="K77" s="81"/>
      <c r="L77" s="81"/>
      <c r="M77" s="82"/>
      <c r="N77" s="81"/>
      <c r="O77" s="82"/>
      <c r="P77" s="81"/>
      <c r="Q77" s="81"/>
      <c r="R77" s="82"/>
    </row>
    <row r="78" spans="1:19" ht="102">
      <c r="A78" s="59">
        <v>268</v>
      </c>
      <c r="B78" s="122" t="s">
        <v>307</v>
      </c>
      <c r="C78" s="122" t="s">
        <v>488</v>
      </c>
      <c r="D78" s="122" t="s">
        <v>489</v>
      </c>
      <c r="E78" s="123">
        <v>4</v>
      </c>
      <c r="F78" s="122" t="s">
        <v>1365</v>
      </c>
      <c r="G78" s="191"/>
      <c r="H78" s="123">
        <v>3</v>
      </c>
      <c r="I78" s="78"/>
      <c r="J78" s="53"/>
      <c r="K78" s="53"/>
      <c r="L78" s="54"/>
      <c r="M78" s="79"/>
      <c r="N78" s="78"/>
      <c r="O78" s="80"/>
      <c r="P78" s="53"/>
      <c r="Q78" s="54"/>
      <c r="R78" s="79"/>
      <c r="S78" s="124">
        <f>IF(Q78&lt;&gt;"",Q78,IF(L78&lt;&gt;"",L78,IF(H78&lt;&gt;"",H78,"")))</f>
        <v>3</v>
      </c>
    </row>
    <row r="79" spans="1:19" s="109" customFormat="1">
      <c r="A79" s="121"/>
      <c r="E79" s="121"/>
      <c r="G79" s="1"/>
      <c r="I79" s="81"/>
      <c r="J79" s="81"/>
      <c r="K79" s="81"/>
      <c r="L79" s="81"/>
      <c r="M79" s="82"/>
      <c r="N79" s="81"/>
      <c r="O79" s="82"/>
      <c r="P79" s="81"/>
      <c r="Q79" s="81"/>
      <c r="R79" s="82"/>
    </row>
    <row r="80" spans="1:19" ht="102">
      <c r="A80" s="59">
        <v>269</v>
      </c>
      <c r="B80" s="122" t="s">
        <v>105</v>
      </c>
      <c r="C80" s="122" t="s">
        <v>490</v>
      </c>
      <c r="D80" s="122" t="s">
        <v>491</v>
      </c>
      <c r="E80" s="123">
        <v>5</v>
      </c>
      <c r="F80" s="122" t="s">
        <v>1366</v>
      </c>
      <c r="G80" s="191"/>
      <c r="H80" s="123">
        <v>3</v>
      </c>
      <c r="I80" s="78"/>
      <c r="J80" s="53"/>
      <c r="K80" s="53"/>
      <c r="L80" s="54"/>
      <c r="M80" s="79"/>
      <c r="N80" s="78"/>
      <c r="O80" s="80"/>
      <c r="P80" s="53"/>
      <c r="Q80" s="54"/>
      <c r="R80" s="79"/>
      <c r="S80" s="124">
        <f>IF(Q80&lt;&gt;"",Q80,IF(L80&lt;&gt;"",L80,IF(H80&lt;&gt;"",H80,"")))</f>
        <v>3</v>
      </c>
    </row>
    <row r="81" spans="1:19" s="109" customFormat="1">
      <c r="A81" s="121"/>
      <c r="E81" s="121"/>
      <c r="G81" s="1"/>
      <c r="I81" s="81"/>
      <c r="J81" s="81"/>
      <c r="K81" s="81"/>
      <c r="L81" s="81"/>
      <c r="M81" s="82"/>
      <c r="N81" s="81"/>
      <c r="O81" s="82"/>
      <c r="P81" s="81"/>
      <c r="Q81" s="81"/>
      <c r="R81" s="82"/>
    </row>
    <row r="82" spans="1:19" ht="119">
      <c r="A82" s="59">
        <v>270</v>
      </c>
      <c r="B82" s="122" t="s">
        <v>308</v>
      </c>
      <c r="C82" s="122" t="s">
        <v>492</v>
      </c>
      <c r="D82" s="122" t="s">
        <v>493</v>
      </c>
      <c r="E82" s="123">
        <v>5</v>
      </c>
      <c r="F82" s="122" t="s">
        <v>1367</v>
      </c>
      <c r="G82" s="191"/>
      <c r="H82" s="123">
        <v>4</v>
      </c>
      <c r="I82" s="78"/>
      <c r="J82" s="53"/>
      <c r="K82" s="53"/>
      <c r="L82" s="54"/>
      <c r="M82" s="79"/>
      <c r="N82" s="78"/>
      <c r="O82" s="80"/>
      <c r="P82" s="53"/>
      <c r="Q82" s="54"/>
      <c r="R82" s="79"/>
      <c r="S82" s="124">
        <f>IF(Q82&lt;&gt;"",Q82,IF(L82&lt;&gt;"",L82,IF(H82&lt;&gt;"",H82,"")))</f>
        <v>4</v>
      </c>
    </row>
    <row r="83" spans="1:19" s="109" customFormat="1">
      <c r="A83" s="121"/>
      <c r="E83" s="121"/>
      <c r="G83" s="1"/>
      <c r="I83" s="81"/>
      <c r="J83" s="81"/>
      <c r="K83" s="81"/>
      <c r="L83" s="81"/>
      <c r="M83" s="82"/>
      <c r="N83" s="81"/>
      <c r="O83" s="82"/>
      <c r="P83" s="81"/>
      <c r="Q83" s="81"/>
      <c r="R83" s="82"/>
    </row>
    <row r="84" spans="1:19" ht="102">
      <c r="A84" s="59">
        <v>271</v>
      </c>
      <c r="B84" s="122" t="s">
        <v>309</v>
      </c>
      <c r="C84" s="122" t="s">
        <v>494</v>
      </c>
      <c r="D84" s="122" t="s">
        <v>495</v>
      </c>
      <c r="E84" s="123">
        <v>5</v>
      </c>
      <c r="F84" s="122" t="s">
        <v>1368</v>
      </c>
      <c r="G84" s="191"/>
      <c r="H84" s="123">
        <v>3</v>
      </c>
      <c r="I84" s="78"/>
      <c r="J84" s="53"/>
      <c r="K84" s="53"/>
      <c r="L84" s="54"/>
      <c r="M84" s="79"/>
      <c r="N84" s="78"/>
      <c r="O84" s="80"/>
      <c r="P84" s="53"/>
      <c r="Q84" s="54"/>
      <c r="R84" s="79"/>
      <c r="S84" s="124">
        <f>IF(Q84&lt;&gt;"",Q84,IF(L84&lt;&gt;"",L84,IF(H84&lt;&gt;"",H84,"")))</f>
        <v>3</v>
      </c>
    </row>
    <row r="85" spans="1:19" s="109" customFormat="1">
      <c r="A85" s="121"/>
      <c r="E85" s="121"/>
      <c r="G85" s="1"/>
      <c r="I85" s="81"/>
      <c r="J85" s="81"/>
      <c r="K85" s="81"/>
      <c r="L85" s="81"/>
      <c r="M85" s="82"/>
      <c r="N85" s="81"/>
      <c r="O85" s="82"/>
      <c r="P85" s="81"/>
      <c r="Q85" s="81"/>
      <c r="R85" s="82"/>
    </row>
    <row r="86" spans="1:19" ht="238">
      <c r="A86" s="59">
        <v>272</v>
      </c>
      <c r="B86" s="122" t="s">
        <v>104</v>
      </c>
      <c r="C86" s="122" t="s">
        <v>496</v>
      </c>
      <c r="D86" s="122" t="s">
        <v>497</v>
      </c>
      <c r="E86" s="123">
        <v>5</v>
      </c>
      <c r="F86" s="122" t="s">
        <v>1369</v>
      </c>
      <c r="G86" s="191"/>
      <c r="H86" s="123">
        <v>3</v>
      </c>
      <c r="I86" s="78"/>
      <c r="J86" s="53"/>
      <c r="K86" s="53"/>
      <c r="L86" s="54"/>
      <c r="M86" s="79"/>
      <c r="N86" s="78"/>
      <c r="O86" s="80"/>
      <c r="P86" s="53"/>
      <c r="Q86" s="54"/>
      <c r="R86" s="79"/>
      <c r="S86" s="124">
        <f t="shared" ref="S86:S88" si="2">IF(Q86&lt;&gt;"",Q86,IF(L86&lt;&gt;"",L86,IF(H86&lt;&gt;"",H86,"")))</f>
        <v>3</v>
      </c>
    </row>
    <row r="87" spans="1:19" ht="136">
      <c r="A87" s="59">
        <v>273</v>
      </c>
      <c r="B87" s="122" t="s">
        <v>310</v>
      </c>
      <c r="C87" s="122" t="s">
        <v>498</v>
      </c>
      <c r="D87" s="122" t="s">
        <v>499</v>
      </c>
      <c r="E87" s="123">
        <v>4</v>
      </c>
      <c r="F87" s="122" t="s">
        <v>1370</v>
      </c>
      <c r="G87" s="191"/>
      <c r="H87" s="123">
        <v>3</v>
      </c>
      <c r="I87" s="78"/>
      <c r="J87" s="53"/>
      <c r="K87" s="53"/>
      <c r="L87" s="54"/>
      <c r="M87" s="79"/>
      <c r="N87" s="78"/>
      <c r="O87" s="80"/>
      <c r="P87" s="53"/>
      <c r="Q87" s="54"/>
      <c r="R87" s="79"/>
      <c r="S87" s="124">
        <f t="shared" si="2"/>
        <v>3</v>
      </c>
    </row>
    <row r="88" spans="1:19" ht="119">
      <c r="A88" s="59">
        <v>274</v>
      </c>
      <c r="B88" s="122" t="s">
        <v>311</v>
      </c>
      <c r="C88" s="122" t="s">
        <v>500</v>
      </c>
      <c r="D88" s="122" t="s">
        <v>501</v>
      </c>
      <c r="E88" s="123">
        <v>5</v>
      </c>
      <c r="F88" s="122" t="s">
        <v>1371</v>
      </c>
      <c r="G88" s="191"/>
      <c r="H88" s="123">
        <v>3</v>
      </c>
      <c r="I88" s="78"/>
      <c r="J88" s="53"/>
      <c r="K88" s="53"/>
      <c r="L88" s="54"/>
      <c r="M88" s="79"/>
      <c r="N88" s="78"/>
      <c r="O88" s="80"/>
      <c r="P88" s="53"/>
      <c r="Q88" s="54"/>
      <c r="R88" s="79"/>
      <c r="S88" s="124">
        <f t="shared" si="2"/>
        <v>3</v>
      </c>
    </row>
    <row r="89" spans="1:19">
      <c r="B89" s="38"/>
      <c r="G89" s="1"/>
      <c r="H89" s="109"/>
      <c r="S89" s="109"/>
    </row>
    <row r="90" spans="1:19">
      <c r="B90" s="38"/>
      <c r="G90" s="1"/>
      <c r="H90" s="109"/>
      <c r="S90" s="109"/>
    </row>
    <row r="91" spans="1:19">
      <c r="B91" s="38"/>
      <c r="G91" s="1"/>
      <c r="H91" s="109"/>
      <c r="S91" s="109"/>
    </row>
    <row r="92" spans="1:19" ht="17">
      <c r="B92" s="137" t="s">
        <v>48</v>
      </c>
      <c r="G92" s="1"/>
      <c r="H92" s="109"/>
      <c r="S92" s="109"/>
    </row>
    <row r="93" spans="1:19" ht="51">
      <c r="A93" s="59">
        <v>275</v>
      </c>
      <c r="B93" s="122" t="s">
        <v>312</v>
      </c>
      <c r="C93" s="122" t="s">
        <v>502</v>
      </c>
      <c r="D93" s="122" t="s">
        <v>503</v>
      </c>
      <c r="E93" s="123">
        <v>5</v>
      </c>
      <c r="F93" s="122" t="s">
        <v>1372</v>
      </c>
      <c r="G93" s="191"/>
      <c r="H93" s="123">
        <v>3</v>
      </c>
      <c r="I93" s="78"/>
      <c r="J93" s="53"/>
      <c r="K93" s="53"/>
      <c r="L93" s="54"/>
      <c r="M93" s="79"/>
      <c r="N93" s="78"/>
      <c r="O93" s="80"/>
      <c r="P93" s="53"/>
      <c r="Q93" s="54"/>
      <c r="R93" s="79"/>
      <c r="S93" s="124">
        <f t="shared" ref="S93:S96" si="3">IF(Q93&lt;&gt;"",Q93,IF(L93&lt;&gt;"",L93,IF(H93&lt;&gt;"",H93,"")))</f>
        <v>3</v>
      </c>
    </row>
    <row r="94" spans="1:19" ht="170">
      <c r="A94" s="59">
        <v>276</v>
      </c>
      <c r="B94" s="122" t="s">
        <v>313</v>
      </c>
      <c r="C94" s="122" t="s">
        <v>504</v>
      </c>
      <c r="D94" s="122" t="s">
        <v>505</v>
      </c>
      <c r="E94" s="123">
        <v>5</v>
      </c>
      <c r="F94" s="122" t="s">
        <v>1373</v>
      </c>
      <c r="G94" s="191"/>
      <c r="H94" s="123">
        <v>3</v>
      </c>
      <c r="I94" s="78"/>
      <c r="J94" s="53"/>
      <c r="K94" s="53"/>
      <c r="L94" s="54"/>
      <c r="M94" s="79"/>
      <c r="N94" s="78"/>
      <c r="O94" s="80"/>
      <c r="P94" s="53"/>
      <c r="Q94" s="54"/>
      <c r="R94" s="79"/>
      <c r="S94" s="124">
        <f t="shared" si="3"/>
        <v>3</v>
      </c>
    </row>
    <row r="95" spans="1:19" ht="51">
      <c r="A95" s="59">
        <v>277</v>
      </c>
      <c r="B95" s="122" t="s">
        <v>314</v>
      </c>
      <c r="C95" s="122" t="s">
        <v>506</v>
      </c>
      <c r="D95" s="122" t="s">
        <v>503</v>
      </c>
      <c r="E95" s="123">
        <v>5</v>
      </c>
      <c r="F95" s="122" t="s">
        <v>1374</v>
      </c>
      <c r="G95" s="191"/>
      <c r="H95" s="123">
        <v>3</v>
      </c>
      <c r="I95" s="78"/>
      <c r="J95" s="53"/>
      <c r="K95" s="53"/>
      <c r="L95" s="54"/>
      <c r="M95" s="79"/>
      <c r="N95" s="78"/>
      <c r="O95" s="80"/>
      <c r="P95" s="53"/>
      <c r="Q95" s="54"/>
      <c r="R95" s="79"/>
      <c r="S95" s="124">
        <f t="shared" si="3"/>
        <v>3</v>
      </c>
    </row>
    <row r="96" spans="1:19" ht="51">
      <c r="A96" s="59">
        <v>278</v>
      </c>
      <c r="B96" s="122" t="s">
        <v>315</v>
      </c>
      <c r="C96" s="122" t="s">
        <v>507</v>
      </c>
      <c r="D96" s="122" t="s">
        <v>503</v>
      </c>
      <c r="E96" s="123">
        <v>4</v>
      </c>
      <c r="F96" s="122" t="s">
        <v>1375</v>
      </c>
      <c r="G96" s="191"/>
      <c r="H96" s="123">
        <v>3</v>
      </c>
      <c r="I96" s="78"/>
      <c r="J96" s="53"/>
      <c r="K96" s="53"/>
      <c r="L96" s="54"/>
      <c r="M96" s="79"/>
      <c r="N96" s="78"/>
      <c r="O96" s="80"/>
      <c r="P96" s="53"/>
      <c r="Q96" s="54"/>
      <c r="R96" s="79"/>
      <c r="S96" s="124">
        <f t="shared" si="3"/>
        <v>3</v>
      </c>
    </row>
    <row r="97" spans="1:19" s="109" customFormat="1">
      <c r="A97" s="121"/>
      <c r="E97" s="121"/>
      <c r="G97" s="1"/>
      <c r="I97" s="81"/>
      <c r="J97" s="81"/>
      <c r="K97" s="81"/>
      <c r="L97" s="81"/>
      <c r="M97" s="82"/>
      <c r="N97" s="81"/>
      <c r="O97" s="82"/>
      <c r="P97" s="81"/>
      <c r="Q97" s="81"/>
      <c r="R97" s="82"/>
    </row>
    <row r="98" spans="1:19" ht="340">
      <c r="A98" s="59">
        <v>279</v>
      </c>
      <c r="B98" s="122" t="s">
        <v>316</v>
      </c>
      <c r="C98" s="122" t="s">
        <v>508</v>
      </c>
      <c r="D98" s="122" t="s">
        <v>503</v>
      </c>
      <c r="E98" s="123">
        <v>5</v>
      </c>
      <c r="F98" s="122" t="s">
        <v>1376</v>
      </c>
      <c r="G98" s="191"/>
      <c r="H98" s="123">
        <v>3</v>
      </c>
      <c r="I98" s="78"/>
      <c r="J98" s="53"/>
      <c r="K98" s="53"/>
      <c r="L98" s="54"/>
      <c r="M98" s="79"/>
      <c r="N98" s="78"/>
      <c r="O98" s="80"/>
      <c r="P98" s="53"/>
      <c r="Q98" s="54"/>
      <c r="R98" s="79"/>
      <c r="S98" s="124">
        <f t="shared" ref="S98:S101" si="4">IF(Q98&lt;&gt;"",Q98,IF(L98&lt;&gt;"",L98,IF(H98&lt;&gt;"",H98,"")))</f>
        <v>3</v>
      </c>
    </row>
    <row r="99" spans="1:19" ht="68">
      <c r="A99" s="59">
        <v>280</v>
      </c>
      <c r="B99" s="122" t="s">
        <v>317</v>
      </c>
      <c r="C99" s="122" t="s">
        <v>509</v>
      </c>
      <c r="D99" s="122" t="s">
        <v>503</v>
      </c>
      <c r="E99" s="123">
        <v>5</v>
      </c>
      <c r="F99" s="122" t="s">
        <v>1377</v>
      </c>
      <c r="G99" s="191"/>
      <c r="H99" s="123">
        <v>3</v>
      </c>
      <c r="I99" s="78"/>
      <c r="J99" s="53"/>
      <c r="K99" s="53"/>
      <c r="L99" s="54"/>
      <c r="M99" s="79"/>
      <c r="N99" s="78"/>
      <c r="O99" s="80"/>
      <c r="P99" s="53"/>
      <c r="Q99" s="54"/>
      <c r="R99" s="79"/>
      <c r="S99" s="124">
        <f t="shared" si="4"/>
        <v>3</v>
      </c>
    </row>
    <row r="100" spans="1:19" ht="51">
      <c r="A100" s="59">
        <v>281</v>
      </c>
      <c r="B100" s="122" t="s">
        <v>318</v>
      </c>
      <c r="C100" s="122" t="s">
        <v>510</v>
      </c>
      <c r="D100" s="122" t="s">
        <v>503</v>
      </c>
      <c r="E100" s="123">
        <v>5</v>
      </c>
      <c r="F100" s="122" t="s">
        <v>1378</v>
      </c>
      <c r="G100" s="191"/>
      <c r="H100" s="123">
        <v>3</v>
      </c>
      <c r="I100" s="78"/>
      <c r="J100" s="53"/>
      <c r="K100" s="53"/>
      <c r="L100" s="54"/>
      <c r="M100" s="79"/>
      <c r="N100" s="78"/>
      <c r="O100" s="80"/>
      <c r="P100" s="53"/>
      <c r="Q100" s="54"/>
      <c r="R100" s="79"/>
      <c r="S100" s="124">
        <f t="shared" si="4"/>
        <v>3</v>
      </c>
    </row>
    <row r="101" spans="1:19" ht="85">
      <c r="A101" s="59">
        <v>282</v>
      </c>
      <c r="B101" s="122" t="s">
        <v>319</v>
      </c>
      <c r="C101" s="122" t="s">
        <v>511</v>
      </c>
      <c r="D101" s="122" t="s">
        <v>503</v>
      </c>
      <c r="E101" s="123">
        <v>5</v>
      </c>
      <c r="F101" s="122" t="s">
        <v>1379</v>
      </c>
      <c r="G101" s="191"/>
      <c r="H101" s="123">
        <v>3</v>
      </c>
      <c r="I101" s="78"/>
      <c r="J101" s="53"/>
      <c r="K101" s="53"/>
      <c r="L101" s="54"/>
      <c r="M101" s="79"/>
      <c r="N101" s="78"/>
      <c r="O101" s="80"/>
      <c r="P101" s="53"/>
      <c r="Q101" s="54"/>
      <c r="R101" s="79"/>
      <c r="S101" s="124">
        <f t="shared" si="4"/>
        <v>3</v>
      </c>
    </row>
    <row r="102" spans="1:19" s="109" customFormat="1">
      <c r="A102" s="121"/>
      <c r="E102" s="121"/>
      <c r="G102" s="1"/>
      <c r="I102" s="81"/>
      <c r="J102" s="81"/>
      <c r="K102" s="81"/>
      <c r="L102" s="81"/>
      <c r="M102" s="82"/>
      <c r="N102" s="81"/>
      <c r="O102" s="82"/>
      <c r="P102" s="81"/>
      <c r="Q102" s="81"/>
      <c r="R102" s="82"/>
    </row>
    <row r="103" spans="1:19" ht="68">
      <c r="A103" s="59">
        <v>283</v>
      </c>
      <c r="B103" s="122" t="s">
        <v>320</v>
      </c>
      <c r="C103" s="122" t="s">
        <v>512</v>
      </c>
      <c r="D103" s="122" t="s">
        <v>503</v>
      </c>
      <c r="E103" s="123">
        <v>5</v>
      </c>
      <c r="F103" s="122" t="s">
        <v>1380</v>
      </c>
      <c r="G103" s="191"/>
      <c r="H103" s="123">
        <v>3</v>
      </c>
      <c r="I103" s="78"/>
      <c r="J103" s="53"/>
      <c r="K103" s="53"/>
      <c r="L103" s="54"/>
      <c r="M103" s="79"/>
      <c r="N103" s="78"/>
      <c r="O103" s="80"/>
      <c r="P103" s="53"/>
      <c r="Q103" s="54"/>
      <c r="R103" s="79"/>
      <c r="S103" s="124">
        <f t="shared" ref="S103:S105" si="5">IF(Q103&lt;&gt;"",Q103,IF(L103&lt;&gt;"",L103,IF(H103&lt;&gt;"",H103,"")))</f>
        <v>3</v>
      </c>
    </row>
    <row r="104" spans="1:19" ht="153">
      <c r="A104" s="59">
        <v>284</v>
      </c>
      <c r="B104" s="122" t="s">
        <v>321</v>
      </c>
      <c r="C104" s="122" t="s">
        <v>513</v>
      </c>
      <c r="D104" s="122" t="s">
        <v>503</v>
      </c>
      <c r="E104" s="123">
        <v>5</v>
      </c>
      <c r="F104" s="122" t="s">
        <v>1381</v>
      </c>
      <c r="G104" s="191"/>
      <c r="H104" s="123">
        <v>3</v>
      </c>
      <c r="I104" s="78"/>
      <c r="J104" s="53"/>
      <c r="K104" s="53"/>
      <c r="L104" s="54"/>
      <c r="M104" s="79"/>
      <c r="N104" s="78"/>
      <c r="O104" s="80"/>
      <c r="P104" s="53"/>
      <c r="Q104" s="54"/>
      <c r="R104" s="79"/>
      <c r="S104" s="124">
        <f t="shared" si="5"/>
        <v>3</v>
      </c>
    </row>
    <row r="105" spans="1:19" ht="340">
      <c r="A105" s="59">
        <v>285</v>
      </c>
      <c r="B105" s="122" t="s">
        <v>322</v>
      </c>
      <c r="C105" s="122" t="s">
        <v>514</v>
      </c>
      <c r="D105" s="122" t="s">
        <v>503</v>
      </c>
      <c r="E105" s="123">
        <v>5</v>
      </c>
      <c r="F105" s="122" t="s">
        <v>1382</v>
      </c>
      <c r="G105" s="191"/>
      <c r="H105" s="123">
        <v>3</v>
      </c>
      <c r="I105" s="78"/>
      <c r="J105" s="53"/>
      <c r="K105" s="53"/>
      <c r="L105" s="54"/>
      <c r="M105" s="79"/>
      <c r="N105" s="78"/>
      <c r="O105" s="80"/>
      <c r="P105" s="53"/>
      <c r="Q105" s="54"/>
      <c r="R105" s="79"/>
      <c r="S105" s="124">
        <f t="shared" si="5"/>
        <v>3</v>
      </c>
    </row>
    <row r="106" spans="1:19" s="109" customFormat="1">
      <c r="A106" s="121"/>
      <c r="E106" s="121"/>
      <c r="G106" s="1"/>
      <c r="I106" s="81"/>
      <c r="J106" s="81"/>
      <c r="K106" s="81"/>
      <c r="L106" s="81"/>
      <c r="M106" s="82"/>
      <c r="N106" s="81"/>
      <c r="O106" s="82"/>
      <c r="P106" s="81"/>
      <c r="Q106" s="81"/>
      <c r="R106" s="82"/>
    </row>
    <row r="107" spans="1:19" ht="238">
      <c r="A107" s="59">
        <v>286</v>
      </c>
      <c r="B107" s="122" t="s">
        <v>323</v>
      </c>
      <c r="C107" s="122" t="s">
        <v>515</v>
      </c>
      <c r="D107" s="122" t="s">
        <v>503</v>
      </c>
      <c r="E107" s="123">
        <v>5</v>
      </c>
      <c r="F107" s="122" t="s">
        <v>1383</v>
      </c>
      <c r="G107" s="191"/>
      <c r="H107" s="123">
        <v>4</v>
      </c>
      <c r="I107" s="78"/>
      <c r="J107" s="53"/>
      <c r="K107" s="53"/>
      <c r="L107" s="54"/>
      <c r="M107" s="79"/>
      <c r="N107" s="78"/>
      <c r="O107" s="80"/>
      <c r="P107" s="53"/>
      <c r="Q107" s="54"/>
      <c r="R107" s="79"/>
      <c r="S107" s="124">
        <f t="shared" ref="S107:S109" si="6">IF(Q107&lt;&gt;"",Q107,IF(L107&lt;&gt;"",L107,IF(H107&lt;&gt;"",H107,"")))</f>
        <v>4</v>
      </c>
    </row>
    <row r="108" spans="1:19" ht="34">
      <c r="A108" s="59">
        <v>287</v>
      </c>
      <c r="B108" s="122" t="s">
        <v>324</v>
      </c>
      <c r="C108" s="122" t="s">
        <v>516</v>
      </c>
      <c r="D108" s="122" t="s">
        <v>503</v>
      </c>
      <c r="E108" s="123">
        <v>4</v>
      </c>
      <c r="F108" s="122" t="s">
        <v>1384</v>
      </c>
      <c r="G108" s="191"/>
      <c r="H108" s="123">
        <v>3</v>
      </c>
      <c r="I108" s="78"/>
      <c r="J108" s="53"/>
      <c r="K108" s="53"/>
      <c r="L108" s="54"/>
      <c r="M108" s="79"/>
      <c r="N108" s="78"/>
      <c r="O108" s="80"/>
      <c r="P108" s="53"/>
      <c r="Q108" s="54"/>
      <c r="R108" s="79"/>
      <c r="S108" s="124">
        <f t="shared" si="6"/>
        <v>3</v>
      </c>
    </row>
    <row r="109" spans="1:19" ht="102">
      <c r="A109" s="59">
        <v>288</v>
      </c>
      <c r="B109" s="122" t="s">
        <v>325</v>
      </c>
      <c r="C109" s="122" t="s">
        <v>517</v>
      </c>
      <c r="D109" s="122" t="s">
        <v>503</v>
      </c>
      <c r="E109" s="123">
        <v>5</v>
      </c>
      <c r="F109" s="122" t="s">
        <v>1385</v>
      </c>
      <c r="G109" s="191"/>
      <c r="H109" s="123">
        <v>3</v>
      </c>
      <c r="I109" s="78"/>
      <c r="J109" s="53"/>
      <c r="K109" s="53"/>
      <c r="L109" s="54"/>
      <c r="M109" s="79"/>
      <c r="N109" s="78"/>
      <c r="O109" s="80"/>
      <c r="P109" s="53"/>
      <c r="Q109" s="54"/>
      <c r="R109" s="79"/>
      <c r="S109" s="124">
        <f t="shared" si="6"/>
        <v>3</v>
      </c>
    </row>
    <row r="110" spans="1:19" s="109" customFormat="1">
      <c r="A110" s="121"/>
      <c r="E110" s="121"/>
      <c r="G110" s="1"/>
      <c r="I110" s="81"/>
      <c r="J110" s="81"/>
      <c r="K110" s="81"/>
      <c r="L110" s="81"/>
      <c r="M110" s="82"/>
      <c r="N110" s="81"/>
      <c r="O110" s="82"/>
      <c r="P110" s="81"/>
      <c r="Q110" s="81"/>
      <c r="R110" s="82"/>
    </row>
    <row r="111" spans="1:19" ht="119">
      <c r="A111" s="59">
        <v>289</v>
      </c>
      <c r="B111" s="122" t="s">
        <v>326</v>
      </c>
      <c r="C111" s="122" t="s">
        <v>518</v>
      </c>
      <c r="D111" s="122" t="s">
        <v>503</v>
      </c>
      <c r="E111" s="123">
        <v>5</v>
      </c>
      <c r="F111" s="122" t="s">
        <v>1386</v>
      </c>
      <c r="G111" s="191"/>
      <c r="H111" s="123">
        <v>4</v>
      </c>
      <c r="I111" s="78"/>
      <c r="J111" s="53"/>
      <c r="K111" s="53"/>
      <c r="L111" s="54"/>
      <c r="M111" s="79"/>
      <c r="N111" s="78"/>
      <c r="O111" s="80"/>
      <c r="P111" s="53"/>
      <c r="Q111" s="54"/>
      <c r="R111" s="79"/>
      <c r="S111" s="124">
        <f>IF(Q111&lt;&gt;"",Q111,IF(L111&lt;&gt;"",L111,IF(H111&lt;&gt;"",H111,"")))</f>
        <v>4</v>
      </c>
    </row>
    <row r="112" spans="1:19">
      <c r="B112" s="38"/>
      <c r="G112" s="1"/>
      <c r="H112" s="109"/>
      <c r="S112" s="109"/>
    </row>
    <row r="113" spans="1:19">
      <c r="B113" s="38"/>
      <c r="G113" s="1"/>
      <c r="H113" s="109"/>
      <c r="S113" s="109"/>
    </row>
    <row r="114" spans="1:19">
      <c r="B114" s="38"/>
      <c r="G114" s="1"/>
      <c r="H114" s="109"/>
      <c r="S114" s="109"/>
    </row>
    <row r="115" spans="1:19" ht="17">
      <c r="B115" s="137" t="s">
        <v>435</v>
      </c>
      <c r="G115" s="1"/>
      <c r="H115" s="109"/>
      <c r="S115" s="109"/>
    </row>
    <row r="116" spans="1:19" ht="85">
      <c r="A116" s="59">
        <v>290</v>
      </c>
      <c r="B116" s="122" t="s">
        <v>327</v>
      </c>
      <c r="C116" s="122" t="s">
        <v>519</v>
      </c>
      <c r="D116" s="122" t="s">
        <v>520</v>
      </c>
      <c r="E116" s="123">
        <v>5</v>
      </c>
      <c r="F116" s="122" t="s">
        <v>1387</v>
      </c>
      <c r="G116" s="191"/>
      <c r="H116" s="123">
        <v>3</v>
      </c>
      <c r="I116" s="78"/>
      <c r="J116" s="53"/>
      <c r="K116" s="53"/>
      <c r="L116" s="54"/>
      <c r="M116" s="79"/>
      <c r="N116" s="78"/>
      <c r="O116" s="80"/>
      <c r="P116" s="53"/>
      <c r="Q116" s="54"/>
      <c r="R116" s="79"/>
      <c r="S116" s="124">
        <f t="shared" ref="S116:S118" si="7">IF(Q116&lt;&gt;"",Q116,IF(L116&lt;&gt;"",L116,IF(H116&lt;&gt;"",H116,"")))</f>
        <v>3</v>
      </c>
    </row>
    <row r="117" spans="1:19" ht="170">
      <c r="A117" s="59">
        <v>291</v>
      </c>
      <c r="B117" s="122" t="s">
        <v>328</v>
      </c>
      <c r="C117" s="122" t="s">
        <v>521</v>
      </c>
      <c r="D117" s="122" t="s">
        <v>522</v>
      </c>
      <c r="E117" s="123">
        <v>5</v>
      </c>
      <c r="F117" s="122" t="s">
        <v>1388</v>
      </c>
      <c r="G117" s="191"/>
      <c r="H117" s="123">
        <v>3</v>
      </c>
      <c r="I117" s="78"/>
      <c r="J117" s="53"/>
      <c r="K117" s="53"/>
      <c r="L117" s="54"/>
      <c r="M117" s="79"/>
      <c r="N117" s="78"/>
      <c r="O117" s="80"/>
      <c r="P117" s="53"/>
      <c r="Q117" s="54"/>
      <c r="R117" s="79"/>
      <c r="S117" s="124">
        <f t="shared" si="7"/>
        <v>3</v>
      </c>
    </row>
    <row r="118" spans="1:19" ht="68">
      <c r="A118" s="59">
        <v>292</v>
      </c>
      <c r="B118" s="122" t="s">
        <v>295</v>
      </c>
      <c r="C118" s="122" t="s">
        <v>523</v>
      </c>
      <c r="D118" s="122" t="s">
        <v>524</v>
      </c>
      <c r="E118" s="123">
        <v>5</v>
      </c>
      <c r="F118" s="122" t="s">
        <v>1389</v>
      </c>
      <c r="G118" s="191"/>
      <c r="H118" s="123">
        <v>3</v>
      </c>
      <c r="I118" s="78"/>
      <c r="J118" s="53"/>
      <c r="K118" s="53"/>
      <c r="L118" s="54"/>
      <c r="M118" s="79"/>
      <c r="N118" s="78"/>
      <c r="O118" s="80"/>
      <c r="P118" s="53"/>
      <c r="Q118" s="54"/>
      <c r="R118" s="79"/>
      <c r="S118" s="124">
        <f t="shared" si="7"/>
        <v>3</v>
      </c>
    </row>
    <row r="119" spans="1:19" s="109" customFormat="1">
      <c r="A119" s="121"/>
      <c r="E119" s="121"/>
      <c r="G119" s="1"/>
      <c r="I119" s="81"/>
      <c r="J119" s="81"/>
      <c r="K119" s="81"/>
      <c r="L119" s="81"/>
      <c r="M119" s="82"/>
      <c r="N119" s="81"/>
      <c r="O119" s="82"/>
      <c r="P119" s="81"/>
      <c r="Q119" s="81"/>
      <c r="R119" s="82"/>
    </row>
    <row r="120" spans="1:19" ht="119">
      <c r="A120" s="59">
        <v>293</v>
      </c>
      <c r="B120" s="122" t="s">
        <v>329</v>
      </c>
      <c r="C120" s="122" t="s">
        <v>525</v>
      </c>
      <c r="D120" s="122" t="s">
        <v>526</v>
      </c>
      <c r="E120" s="123">
        <v>4</v>
      </c>
      <c r="F120" s="122" t="s">
        <v>1390</v>
      </c>
      <c r="G120" s="191"/>
      <c r="H120" s="123">
        <v>3</v>
      </c>
      <c r="I120" s="78"/>
      <c r="J120" s="53"/>
      <c r="K120" s="53"/>
      <c r="L120" s="54"/>
      <c r="M120" s="79"/>
      <c r="N120" s="78"/>
      <c r="O120" s="80"/>
      <c r="P120" s="53"/>
      <c r="Q120" s="54"/>
      <c r="R120" s="79"/>
      <c r="S120" s="124">
        <f t="shared" ref="S120:S122" si="8">IF(Q120&lt;&gt;"",Q120,IF(L120&lt;&gt;"",L120,IF(H120&lt;&gt;"",H120,"")))</f>
        <v>3</v>
      </c>
    </row>
    <row r="121" spans="1:19" ht="85">
      <c r="A121" s="59">
        <v>294</v>
      </c>
      <c r="B121" s="122" t="s">
        <v>43</v>
      </c>
      <c r="C121" s="122" t="s">
        <v>527</v>
      </c>
      <c r="D121" s="122" t="s">
        <v>528</v>
      </c>
      <c r="E121" s="123">
        <v>2</v>
      </c>
      <c r="F121" s="122" t="s">
        <v>1391</v>
      </c>
      <c r="G121" s="191"/>
      <c r="H121" s="123">
        <v>3</v>
      </c>
      <c r="I121" s="78"/>
      <c r="J121" s="53"/>
      <c r="K121" s="53"/>
      <c r="L121" s="54"/>
      <c r="M121" s="79"/>
      <c r="N121" s="78"/>
      <c r="O121" s="80"/>
      <c r="P121" s="53"/>
      <c r="Q121" s="54"/>
      <c r="R121" s="79"/>
      <c r="S121" s="124">
        <f t="shared" si="8"/>
        <v>3</v>
      </c>
    </row>
    <row r="122" spans="1:19" ht="68">
      <c r="A122" s="59">
        <v>295</v>
      </c>
      <c r="B122" s="122" t="s">
        <v>330</v>
      </c>
      <c r="C122" s="122" t="s">
        <v>529</v>
      </c>
      <c r="D122" s="122" t="s">
        <v>530</v>
      </c>
      <c r="E122" s="123">
        <v>4</v>
      </c>
      <c r="F122" s="122" t="s">
        <v>1392</v>
      </c>
      <c r="G122" s="191"/>
      <c r="H122" s="123">
        <v>3</v>
      </c>
      <c r="I122" s="78"/>
      <c r="J122" s="53"/>
      <c r="K122" s="53"/>
      <c r="L122" s="54"/>
      <c r="M122" s="79"/>
      <c r="N122" s="78"/>
      <c r="O122" s="80"/>
      <c r="P122" s="53"/>
      <c r="Q122" s="54"/>
      <c r="R122" s="79"/>
      <c r="S122" s="124">
        <f t="shared" si="8"/>
        <v>3</v>
      </c>
    </row>
    <row r="123" spans="1:19" s="109" customFormat="1">
      <c r="A123" s="121"/>
      <c r="E123" s="121"/>
      <c r="G123" s="1"/>
      <c r="I123" s="81"/>
      <c r="J123" s="81"/>
      <c r="K123" s="81"/>
      <c r="L123" s="81"/>
      <c r="M123" s="82"/>
      <c r="N123" s="81"/>
      <c r="O123" s="82"/>
      <c r="P123" s="81"/>
      <c r="Q123" s="81"/>
      <c r="R123" s="82"/>
    </row>
    <row r="124" spans="1:19" ht="51">
      <c r="A124" s="59">
        <v>296</v>
      </c>
      <c r="B124" s="122" t="s">
        <v>331</v>
      </c>
      <c r="C124" s="122" t="s">
        <v>531</v>
      </c>
      <c r="D124" s="122" t="s">
        <v>532</v>
      </c>
      <c r="E124" s="123">
        <v>4</v>
      </c>
      <c r="F124" s="122" t="s">
        <v>1393</v>
      </c>
      <c r="G124" s="191"/>
      <c r="H124" s="123">
        <v>3</v>
      </c>
      <c r="I124" s="78"/>
      <c r="J124" s="53"/>
      <c r="K124" s="53"/>
      <c r="L124" s="54"/>
      <c r="M124" s="79"/>
      <c r="N124" s="78"/>
      <c r="O124" s="80"/>
      <c r="P124" s="53"/>
      <c r="Q124" s="54"/>
      <c r="R124" s="79"/>
      <c r="S124" s="124">
        <f t="shared" ref="S124:S128" si="9">IF(Q124&lt;&gt;"",Q124,IF(L124&lt;&gt;"",L124,IF(H124&lt;&gt;"",H124,"")))</f>
        <v>3</v>
      </c>
    </row>
    <row r="125" spans="1:19" ht="68">
      <c r="A125" s="59">
        <v>297</v>
      </c>
      <c r="B125" s="122" t="s">
        <v>332</v>
      </c>
      <c r="C125" s="122" t="s">
        <v>533</v>
      </c>
      <c r="D125" s="122" t="s">
        <v>534</v>
      </c>
      <c r="E125" s="123">
        <v>4</v>
      </c>
      <c r="F125" s="122" t="s">
        <v>1394</v>
      </c>
      <c r="G125" s="191"/>
      <c r="H125" s="123">
        <v>3</v>
      </c>
      <c r="I125" s="78"/>
      <c r="J125" s="53"/>
      <c r="K125" s="53"/>
      <c r="L125" s="54"/>
      <c r="M125" s="79"/>
      <c r="N125" s="78"/>
      <c r="O125" s="80"/>
      <c r="P125" s="53"/>
      <c r="Q125" s="54"/>
      <c r="R125" s="79"/>
      <c r="S125" s="124">
        <f t="shared" si="9"/>
        <v>3</v>
      </c>
    </row>
    <row r="126" spans="1:19" ht="409.6">
      <c r="A126" s="59">
        <v>298</v>
      </c>
      <c r="B126" s="122" t="s">
        <v>333</v>
      </c>
      <c r="C126" s="122" t="s">
        <v>535</v>
      </c>
      <c r="D126" s="122" t="s">
        <v>536</v>
      </c>
      <c r="E126" s="123">
        <v>2</v>
      </c>
      <c r="F126" s="122" t="s">
        <v>1395</v>
      </c>
      <c r="G126" s="191"/>
      <c r="H126" s="123"/>
      <c r="I126" s="78"/>
      <c r="J126" s="53"/>
      <c r="K126" s="53"/>
      <c r="L126" s="54"/>
      <c r="M126" s="79"/>
      <c r="N126" s="78"/>
      <c r="O126" s="80"/>
      <c r="P126" s="53"/>
      <c r="Q126" s="54"/>
      <c r="R126" s="79"/>
      <c r="S126" s="124" t="str">
        <f t="shared" si="9"/>
        <v/>
      </c>
    </row>
    <row r="127" spans="1:19" ht="102">
      <c r="A127" s="59">
        <v>299</v>
      </c>
      <c r="B127" s="122" t="s">
        <v>334</v>
      </c>
      <c r="C127" s="122" t="s">
        <v>537</v>
      </c>
      <c r="D127" s="122" t="s">
        <v>538</v>
      </c>
      <c r="E127" s="123">
        <v>4</v>
      </c>
      <c r="F127" s="122" t="s">
        <v>1396</v>
      </c>
      <c r="G127" s="191"/>
      <c r="H127" s="123">
        <v>3</v>
      </c>
      <c r="I127" s="78"/>
      <c r="J127" s="53"/>
      <c r="K127" s="53"/>
      <c r="L127" s="54"/>
      <c r="M127" s="79"/>
      <c r="N127" s="78"/>
      <c r="O127" s="80"/>
      <c r="P127" s="53"/>
      <c r="Q127" s="54"/>
      <c r="R127" s="79"/>
      <c r="S127" s="124">
        <f t="shared" si="9"/>
        <v>3</v>
      </c>
    </row>
    <row r="128" spans="1:19" ht="85">
      <c r="A128" s="59">
        <v>300</v>
      </c>
      <c r="B128" s="122" t="s">
        <v>335</v>
      </c>
      <c r="C128" s="122" t="s">
        <v>539</v>
      </c>
      <c r="D128" s="122" t="s">
        <v>540</v>
      </c>
      <c r="E128" s="123">
        <v>5</v>
      </c>
      <c r="F128" s="122" t="s">
        <v>1397</v>
      </c>
      <c r="G128" s="191"/>
      <c r="H128" s="123">
        <v>3</v>
      </c>
      <c r="I128" s="78"/>
      <c r="J128" s="53"/>
      <c r="K128" s="53"/>
      <c r="L128" s="54"/>
      <c r="M128" s="79"/>
      <c r="N128" s="78"/>
      <c r="O128" s="80"/>
      <c r="P128" s="53"/>
      <c r="Q128" s="54"/>
      <c r="R128" s="79"/>
      <c r="S128" s="124">
        <f t="shared" si="9"/>
        <v>3</v>
      </c>
    </row>
    <row r="129" spans="1:19" s="109" customFormat="1">
      <c r="A129" s="121"/>
      <c r="E129" s="121"/>
      <c r="G129" s="1"/>
      <c r="I129" s="81"/>
      <c r="J129" s="81"/>
      <c r="K129" s="81"/>
      <c r="L129" s="81"/>
      <c r="M129" s="82"/>
      <c r="N129" s="81"/>
      <c r="O129" s="82"/>
      <c r="P129" s="81"/>
      <c r="Q129" s="81"/>
      <c r="R129" s="82"/>
    </row>
    <row r="130" spans="1:19" ht="102">
      <c r="A130" s="59">
        <v>301</v>
      </c>
      <c r="B130" s="122" t="s">
        <v>336</v>
      </c>
      <c r="C130" s="122" t="s">
        <v>541</v>
      </c>
      <c r="D130" s="122" t="s">
        <v>542</v>
      </c>
      <c r="E130" s="123">
        <v>1</v>
      </c>
      <c r="F130" s="122" t="s">
        <v>1398</v>
      </c>
      <c r="G130" s="191"/>
      <c r="H130" s="123">
        <v>1</v>
      </c>
      <c r="I130" s="78"/>
      <c r="J130" s="53"/>
      <c r="K130" s="53"/>
      <c r="L130" s="54"/>
      <c r="M130" s="79"/>
      <c r="N130" s="78"/>
      <c r="O130" s="80"/>
      <c r="P130" s="53"/>
      <c r="Q130" s="54"/>
      <c r="R130" s="79"/>
      <c r="S130" s="124">
        <f t="shared" ref="S130:S133" si="10">IF(Q130&lt;&gt;"",Q130,IF(L130&lt;&gt;"",L130,IF(H130&lt;&gt;"",H130,"")))</f>
        <v>1</v>
      </c>
    </row>
    <row r="131" spans="1:19" ht="51">
      <c r="A131" s="59">
        <v>302</v>
      </c>
      <c r="B131" s="122" t="s">
        <v>337</v>
      </c>
      <c r="C131" s="122" t="s">
        <v>543</v>
      </c>
      <c r="D131" s="122" t="s">
        <v>544</v>
      </c>
      <c r="E131" s="123">
        <v>1</v>
      </c>
      <c r="F131" s="122" t="s">
        <v>1399</v>
      </c>
      <c r="G131" s="191"/>
      <c r="H131" s="123">
        <v>1</v>
      </c>
      <c r="I131" s="78"/>
      <c r="J131" s="53"/>
      <c r="K131" s="53"/>
      <c r="L131" s="54"/>
      <c r="M131" s="79"/>
      <c r="N131" s="78"/>
      <c r="O131" s="80"/>
      <c r="P131" s="53"/>
      <c r="Q131" s="54"/>
      <c r="R131" s="79"/>
      <c r="S131" s="124">
        <f t="shared" si="10"/>
        <v>1</v>
      </c>
    </row>
    <row r="132" spans="1:19" ht="68">
      <c r="A132" s="59">
        <v>303</v>
      </c>
      <c r="B132" s="122" t="s">
        <v>338</v>
      </c>
      <c r="C132" s="122" t="s">
        <v>545</v>
      </c>
      <c r="D132" s="122" t="s">
        <v>546</v>
      </c>
      <c r="E132" s="123">
        <v>4</v>
      </c>
      <c r="F132" s="122" t="s">
        <v>1400</v>
      </c>
      <c r="G132" s="191"/>
      <c r="H132" s="123">
        <v>3</v>
      </c>
      <c r="I132" s="78"/>
      <c r="J132" s="53"/>
      <c r="K132" s="53"/>
      <c r="L132" s="54"/>
      <c r="M132" s="79"/>
      <c r="N132" s="78"/>
      <c r="O132" s="80"/>
      <c r="P132" s="53"/>
      <c r="Q132" s="54"/>
      <c r="R132" s="79"/>
      <c r="S132" s="124">
        <f t="shared" si="10"/>
        <v>3</v>
      </c>
    </row>
    <row r="133" spans="1:19" ht="68">
      <c r="A133" s="59">
        <v>304</v>
      </c>
      <c r="B133" s="122" t="s">
        <v>339</v>
      </c>
      <c r="C133" s="122" t="s">
        <v>547</v>
      </c>
      <c r="D133" s="122" t="s">
        <v>548</v>
      </c>
      <c r="E133" s="123">
        <v>1</v>
      </c>
      <c r="F133" s="122" t="s">
        <v>1401</v>
      </c>
      <c r="G133" s="191"/>
      <c r="H133" s="123">
        <v>1</v>
      </c>
      <c r="I133" s="78"/>
      <c r="J133" s="53"/>
      <c r="K133" s="53"/>
      <c r="L133" s="54"/>
      <c r="M133" s="79"/>
      <c r="N133" s="78"/>
      <c r="O133" s="80"/>
      <c r="P133" s="53"/>
      <c r="Q133" s="54"/>
      <c r="R133" s="79"/>
      <c r="S133" s="124">
        <f t="shared" si="10"/>
        <v>1</v>
      </c>
    </row>
    <row r="134" spans="1:19" s="109" customFormat="1">
      <c r="A134" s="121"/>
      <c r="E134" s="121"/>
      <c r="G134" s="1"/>
      <c r="I134" s="81"/>
      <c r="J134" s="81"/>
      <c r="K134" s="81"/>
      <c r="L134" s="81"/>
      <c r="M134" s="82"/>
      <c r="N134" s="81"/>
      <c r="O134" s="82"/>
      <c r="P134" s="81"/>
      <c r="Q134" s="81"/>
      <c r="R134" s="82"/>
    </row>
    <row r="135" spans="1:19" ht="136">
      <c r="A135" s="59">
        <v>305</v>
      </c>
      <c r="B135" s="122" t="s">
        <v>138</v>
      </c>
      <c r="C135" s="122" t="s">
        <v>549</v>
      </c>
      <c r="D135" s="122" t="s">
        <v>550</v>
      </c>
      <c r="E135" s="123">
        <v>3</v>
      </c>
      <c r="F135" s="122" t="s">
        <v>1402</v>
      </c>
      <c r="G135" s="191"/>
      <c r="H135" s="123">
        <v>3</v>
      </c>
      <c r="I135" s="78"/>
      <c r="J135" s="53"/>
      <c r="K135" s="53"/>
      <c r="L135" s="54"/>
      <c r="M135" s="79"/>
      <c r="N135" s="78"/>
      <c r="O135" s="80"/>
      <c r="P135" s="53"/>
      <c r="Q135" s="54"/>
      <c r="R135" s="79"/>
      <c r="S135" s="124">
        <f t="shared" ref="S135:S139" si="11">IF(Q135&lt;&gt;"",Q135,IF(L135&lt;&gt;"",L135,IF(H135&lt;&gt;"",H135,"")))</f>
        <v>3</v>
      </c>
    </row>
    <row r="136" spans="1:19" ht="51">
      <c r="A136" s="59">
        <v>306</v>
      </c>
      <c r="B136" s="122" t="s">
        <v>340</v>
      </c>
      <c r="C136" s="122" t="s">
        <v>551</v>
      </c>
      <c r="D136" s="122" t="s">
        <v>552</v>
      </c>
      <c r="E136" s="123">
        <v>3</v>
      </c>
      <c r="F136" s="122" t="s">
        <v>1403</v>
      </c>
      <c r="G136" s="191"/>
      <c r="H136" s="123">
        <v>3</v>
      </c>
      <c r="I136" s="78"/>
      <c r="J136" s="53"/>
      <c r="K136" s="53"/>
      <c r="L136" s="54"/>
      <c r="M136" s="79"/>
      <c r="N136" s="78"/>
      <c r="O136" s="80"/>
      <c r="P136" s="53"/>
      <c r="Q136" s="54"/>
      <c r="R136" s="79"/>
      <c r="S136" s="124">
        <f t="shared" si="11"/>
        <v>3</v>
      </c>
    </row>
    <row r="137" spans="1:19" ht="51">
      <c r="A137" s="59">
        <v>307</v>
      </c>
      <c r="B137" s="122" t="s">
        <v>341</v>
      </c>
      <c r="C137" s="122" t="s">
        <v>553</v>
      </c>
      <c r="D137" s="122" t="s">
        <v>554</v>
      </c>
      <c r="E137" s="123">
        <v>0</v>
      </c>
      <c r="F137" s="122" t="s">
        <v>1404</v>
      </c>
      <c r="G137" s="191"/>
      <c r="H137" s="123">
        <v>0</v>
      </c>
      <c r="I137" s="78"/>
      <c r="J137" s="53"/>
      <c r="K137" s="53"/>
      <c r="L137" s="54"/>
      <c r="M137" s="79"/>
      <c r="N137" s="78"/>
      <c r="O137" s="80"/>
      <c r="P137" s="53"/>
      <c r="Q137" s="54"/>
      <c r="R137" s="79"/>
      <c r="S137" s="124">
        <f t="shared" si="11"/>
        <v>0</v>
      </c>
    </row>
    <row r="138" spans="1:19" ht="51">
      <c r="A138" s="59">
        <v>308</v>
      </c>
      <c r="B138" s="122" t="s">
        <v>342</v>
      </c>
      <c r="C138" s="122" t="s">
        <v>555</v>
      </c>
      <c r="D138" s="122" t="s">
        <v>556</v>
      </c>
      <c r="E138" s="123">
        <v>5</v>
      </c>
      <c r="F138" s="122" t="s">
        <v>1405</v>
      </c>
      <c r="G138" s="191"/>
      <c r="H138" s="123">
        <v>4</v>
      </c>
      <c r="I138" s="78"/>
      <c r="J138" s="53"/>
      <c r="K138" s="53"/>
      <c r="L138" s="54"/>
      <c r="M138" s="79"/>
      <c r="N138" s="78"/>
      <c r="O138" s="80"/>
      <c r="P138" s="53"/>
      <c r="Q138" s="54"/>
      <c r="R138" s="79"/>
      <c r="S138" s="124">
        <f t="shared" si="11"/>
        <v>4</v>
      </c>
    </row>
    <row r="139" spans="1:19" ht="68">
      <c r="A139" s="59">
        <v>309</v>
      </c>
      <c r="B139" s="122" t="s">
        <v>343</v>
      </c>
      <c r="C139" s="122" t="s">
        <v>557</v>
      </c>
      <c r="D139" s="122" t="s">
        <v>558</v>
      </c>
      <c r="E139" s="123">
        <v>4</v>
      </c>
      <c r="F139" s="122" t="s">
        <v>1406</v>
      </c>
      <c r="G139" s="191"/>
      <c r="H139" s="123">
        <v>3</v>
      </c>
      <c r="I139" s="78"/>
      <c r="J139" s="53"/>
      <c r="K139" s="53"/>
      <c r="L139" s="54"/>
      <c r="M139" s="79"/>
      <c r="N139" s="78"/>
      <c r="O139" s="80"/>
      <c r="P139" s="53"/>
      <c r="Q139" s="54"/>
      <c r="R139" s="79"/>
      <c r="S139" s="124">
        <f t="shared" si="11"/>
        <v>3</v>
      </c>
    </row>
    <row r="140" spans="1:19" s="109" customFormat="1">
      <c r="A140" s="121"/>
      <c r="E140" s="121"/>
      <c r="G140" s="1"/>
      <c r="I140" s="81"/>
      <c r="J140" s="81"/>
      <c r="K140" s="81"/>
      <c r="L140" s="81"/>
      <c r="M140" s="82"/>
      <c r="N140" s="81"/>
      <c r="O140" s="82"/>
      <c r="P140" s="81"/>
      <c r="Q140" s="81"/>
      <c r="R140" s="82"/>
    </row>
    <row r="141" spans="1:19" ht="68">
      <c r="A141" s="59">
        <v>310</v>
      </c>
      <c r="B141" s="122" t="s">
        <v>293</v>
      </c>
      <c r="C141" s="122" t="s">
        <v>559</v>
      </c>
      <c r="D141" s="122" t="s">
        <v>560</v>
      </c>
      <c r="E141" s="123">
        <v>3</v>
      </c>
      <c r="F141" s="122" t="s">
        <v>1407</v>
      </c>
      <c r="G141" s="191"/>
      <c r="H141" s="123">
        <v>3</v>
      </c>
      <c r="I141" s="78"/>
      <c r="J141" s="53"/>
      <c r="K141" s="53"/>
      <c r="L141" s="54"/>
      <c r="M141" s="79"/>
      <c r="N141" s="78"/>
      <c r="O141" s="80"/>
      <c r="P141" s="53"/>
      <c r="Q141" s="54"/>
      <c r="R141" s="79"/>
      <c r="S141" s="124">
        <f t="shared" ref="S141:S143" si="12">IF(Q141&lt;&gt;"",Q141,IF(L141&lt;&gt;"",L141,IF(H141&lt;&gt;"",H141,"")))</f>
        <v>3</v>
      </c>
    </row>
    <row r="142" spans="1:19" ht="85">
      <c r="A142" s="59">
        <v>311</v>
      </c>
      <c r="B142" s="122" t="s">
        <v>313</v>
      </c>
      <c r="C142" s="122" t="s">
        <v>504</v>
      </c>
      <c r="D142" s="122" t="s">
        <v>505</v>
      </c>
      <c r="E142" s="123">
        <v>0</v>
      </c>
      <c r="F142" s="122" t="s">
        <v>1408</v>
      </c>
      <c r="G142" s="191"/>
      <c r="H142" s="123">
        <v>1</v>
      </c>
      <c r="I142" s="78"/>
      <c r="J142" s="53"/>
      <c r="K142" s="53"/>
      <c r="L142" s="54"/>
      <c r="M142" s="79"/>
      <c r="N142" s="78"/>
      <c r="O142" s="80"/>
      <c r="P142" s="53"/>
      <c r="Q142" s="54"/>
      <c r="R142" s="79"/>
      <c r="S142" s="124">
        <f t="shared" si="12"/>
        <v>1</v>
      </c>
    </row>
    <row r="143" spans="1:19" ht="51">
      <c r="A143" s="59">
        <v>312</v>
      </c>
      <c r="B143" s="122" t="s">
        <v>344</v>
      </c>
      <c r="C143" s="122" t="s">
        <v>561</v>
      </c>
      <c r="D143" s="122" t="s">
        <v>562</v>
      </c>
      <c r="E143" s="123">
        <v>1</v>
      </c>
      <c r="F143" s="122" t="s">
        <v>1409</v>
      </c>
      <c r="G143" s="191"/>
      <c r="H143" s="123">
        <v>1</v>
      </c>
      <c r="I143" s="78"/>
      <c r="J143" s="53"/>
      <c r="K143" s="53"/>
      <c r="L143" s="54"/>
      <c r="M143" s="79"/>
      <c r="N143" s="78"/>
      <c r="O143" s="80"/>
      <c r="P143" s="53"/>
      <c r="Q143" s="54"/>
      <c r="R143" s="79"/>
      <c r="S143" s="124">
        <f t="shared" si="12"/>
        <v>1</v>
      </c>
    </row>
    <row r="144" spans="1:19" s="109" customFormat="1">
      <c r="A144" s="121"/>
      <c r="E144" s="121"/>
      <c r="G144" s="1"/>
      <c r="I144" s="81"/>
      <c r="J144" s="81"/>
      <c r="K144" s="81"/>
      <c r="L144" s="81"/>
      <c r="M144" s="82"/>
      <c r="N144" s="81"/>
      <c r="O144" s="82"/>
      <c r="P144" s="81"/>
      <c r="Q144" s="81"/>
      <c r="R144" s="82"/>
    </row>
    <row r="145" spans="1:19" ht="68">
      <c r="A145" s="59">
        <v>313</v>
      </c>
      <c r="B145" s="122" t="s">
        <v>345</v>
      </c>
      <c r="C145" s="122" t="s">
        <v>563</v>
      </c>
      <c r="D145" s="122" t="s">
        <v>564</v>
      </c>
      <c r="E145" s="123">
        <v>2</v>
      </c>
      <c r="F145" s="122" t="s">
        <v>1410</v>
      </c>
      <c r="G145" s="191"/>
      <c r="H145" s="123">
        <v>2</v>
      </c>
      <c r="I145" s="78"/>
      <c r="J145" s="53"/>
      <c r="K145" s="53"/>
      <c r="L145" s="54"/>
      <c r="M145" s="79"/>
      <c r="N145" s="78"/>
      <c r="O145" s="80"/>
      <c r="P145" s="53"/>
      <c r="Q145" s="54"/>
      <c r="R145" s="79"/>
      <c r="S145" s="124">
        <f t="shared" ref="S145:S147" si="13">IF(Q145&lt;&gt;"",Q145,IF(L145&lt;&gt;"",L145,IF(H145&lt;&gt;"",H145,"")))</f>
        <v>2</v>
      </c>
    </row>
    <row r="146" spans="1:19" ht="85">
      <c r="A146" s="59">
        <v>314</v>
      </c>
      <c r="B146" s="122" t="s">
        <v>346</v>
      </c>
      <c r="C146" s="122" t="s">
        <v>565</v>
      </c>
      <c r="D146" s="122" t="s">
        <v>566</v>
      </c>
      <c r="E146" s="123">
        <v>2</v>
      </c>
      <c r="F146" s="122" t="s">
        <v>1410</v>
      </c>
      <c r="G146" s="191"/>
      <c r="H146" s="123">
        <v>2</v>
      </c>
      <c r="I146" s="78"/>
      <c r="J146" s="53"/>
      <c r="K146" s="53"/>
      <c r="L146" s="54"/>
      <c r="M146" s="79"/>
      <c r="N146" s="78"/>
      <c r="O146" s="80"/>
      <c r="P146" s="53"/>
      <c r="Q146" s="54"/>
      <c r="R146" s="79"/>
      <c r="S146" s="124">
        <f t="shared" si="13"/>
        <v>2</v>
      </c>
    </row>
    <row r="147" spans="1:19" ht="102">
      <c r="A147" s="59">
        <v>315</v>
      </c>
      <c r="B147" s="122" t="s">
        <v>347</v>
      </c>
      <c r="C147" s="122" t="s">
        <v>567</v>
      </c>
      <c r="D147" s="122" t="s">
        <v>568</v>
      </c>
      <c r="E147" s="123">
        <v>2</v>
      </c>
      <c r="F147" s="122" t="s">
        <v>1411</v>
      </c>
      <c r="G147" s="191"/>
      <c r="H147" s="123">
        <v>2</v>
      </c>
      <c r="I147" s="78"/>
      <c r="J147" s="53"/>
      <c r="K147" s="53"/>
      <c r="L147" s="54"/>
      <c r="M147" s="79"/>
      <c r="N147" s="78"/>
      <c r="O147" s="80"/>
      <c r="P147" s="53"/>
      <c r="Q147" s="54"/>
      <c r="R147" s="79"/>
      <c r="S147" s="124">
        <f t="shared" si="13"/>
        <v>2</v>
      </c>
    </row>
    <row r="148" spans="1:19" s="109" customFormat="1">
      <c r="A148" s="121"/>
      <c r="E148" s="121"/>
      <c r="G148" s="1"/>
      <c r="I148" s="81"/>
      <c r="J148" s="81"/>
      <c r="K148" s="81"/>
      <c r="L148" s="81"/>
      <c r="M148" s="82"/>
      <c r="N148" s="81"/>
      <c r="O148" s="82"/>
      <c r="P148" s="81"/>
      <c r="Q148" s="81"/>
      <c r="R148" s="82"/>
    </row>
    <row r="149" spans="1:19" ht="102">
      <c r="A149" s="59">
        <v>316</v>
      </c>
      <c r="B149" s="122" t="s">
        <v>348</v>
      </c>
      <c r="C149" s="122" t="s">
        <v>569</v>
      </c>
      <c r="D149" s="122" t="s">
        <v>570</v>
      </c>
      <c r="E149" s="123">
        <v>2</v>
      </c>
      <c r="F149" s="122" t="s">
        <v>1412</v>
      </c>
      <c r="G149" s="191"/>
      <c r="H149" s="123">
        <v>2</v>
      </c>
      <c r="I149" s="78"/>
      <c r="J149" s="53"/>
      <c r="K149" s="53"/>
      <c r="L149" s="54"/>
      <c r="M149" s="79"/>
      <c r="N149" s="78"/>
      <c r="O149" s="80"/>
      <c r="P149" s="53"/>
      <c r="Q149" s="54"/>
      <c r="R149" s="79"/>
      <c r="S149" s="124">
        <f t="shared" ref="S149:S151" si="14">IF(Q149&lt;&gt;"",Q149,IF(L149&lt;&gt;"",L149,IF(H149&lt;&gt;"",H149,"")))</f>
        <v>2</v>
      </c>
    </row>
    <row r="150" spans="1:19" ht="68">
      <c r="A150" s="59">
        <v>317</v>
      </c>
      <c r="B150" s="122" t="s">
        <v>349</v>
      </c>
      <c r="C150" s="122" t="s">
        <v>571</v>
      </c>
      <c r="D150" s="122" t="s">
        <v>572</v>
      </c>
      <c r="E150" s="123">
        <v>5</v>
      </c>
      <c r="F150" s="122" t="s">
        <v>1413</v>
      </c>
      <c r="G150" s="191"/>
      <c r="H150" s="123">
        <v>3</v>
      </c>
      <c r="I150" s="78"/>
      <c r="J150" s="53"/>
      <c r="K150" s="53"/>
      <c r="L150" s="54"/>
      <c r="M150" s="79"/>
      <c r="N150" s="78"/>
      <c r="O150" s="80"/>
      <c r="P150" s="53"/>
      <c r="Q150" s="54"/>
      <c r="R150" s="79"/>
      <c r="S150" s="124">
        <f t="shared" si="14"/>
        <v>3</v>
      </c>
    </row>
    <row r="151" spans="1:19" ht="68">
      <c r="A151" s="59">
        <v>318</v>
      </c>
      <c r="B151" s="122" t="s">
        <v>350</v>
      </c>
      <c r="C151" s="122" t="s">
        <v>573</v>
      </c>
      <c r="D151" s="122" t="s">
        <v>574</v>
      </c>
      <c r="E151" s="123">
        <v>5</v>
      </c>
      <c r="F151" s="122" t="s">
        <v>1414</v>
      </c>
      <c r="G151" s="191"/>
      <c r="H151" s="123">
        <v>2</v>
      </c>
      <c r="I151" s="78"/>
      <c r="J151" s="53"/>
      <c r="K151" s="53"/>
      <c r="L151" s="54"/>
      <c r="M151" s="79"/>
      <c r="N151" s="78"/>
      <c r="O151" s="80"/>
      <c r="P151" s="53"/>
      <c r="Q151" s="54"/>
      <c r="R151" s="79"/>
      <c r="S151" s="124">
        <f t="shared" si="14"/>
        <v>2</v>
      </c>
    </row>
    <row r="152" spans="1:19">
      <c r="B152" s="38"/>
      <c r="G152" s="1"/>
      <c r="H152" s="109"/>
      <c r="S152" s="109"/>
    </row>
    <row r="153" spans="1:19" ht="34">
      <c r="B153" s="142" t="s">
        <v>427</v>
      </c>
      <c r="C153" s="37" t="s">
        <v>876</v>
      </c>
      <c r="G153" s="1"/>
      <c r="H153" s="109"/>
      <c r="S153" s="109"/>
    </row>
    <row r="154" spans="1:19" ht="102">
      <c r="A154" s="59">
        <v>319</v>
      </c>
      <c r="B154" s="122" t="s">
        <v>351</v>
      </c>
      <c r="C154" s="122" t="s">
        <v>575</v>
      </c>
      <c r="D154" s="122" t="s">
        <v>576</v>
      </c>
      <c r="E154" s="123">
        <v>5</v>
      </c>
      <c r="F154" s="122" t="s">
        <v>1415</v>
      </c>
      <c r="G154" s="191"/>
      <c r="H154" s="123">
        <v>3</v>
      </c>
      <c r="I154" s="78"/>
      <c r="J154" s="53"/>
      <c r="K154" s="53"/>
      <c r="L154" s="54"/>
      <c r="M154" s="79"/>
      <c r="N154" s="78"/>
      <c r="O154" s="80"/>
      <c r="P154" s="53"/>
      <c r="Q154" s="54"/>
      <c r="R154" s="79"/>
      <c r="S154" s="124">
        <f t="shared" ref="S154:S156" si="15">IF(Q154&lt;&gt;"",Q154,IF(L154&lt;&gt;"",L154,IF(H154&lt;&gt;"",H154,"")))</f>
        <v>3</v>
      </c>
    </row>
    <row r="155" spans="1:19" ht="68">
      <c r="A155" s="59">
        <v>320</v>
      </c>
      <c r="B155" s="122" t="s">
        <v>352</v>
      </c>
      <c r="C155" s="122" t="s">
        <v>577</v>
      </c>
      <c r="D155" s="122" t="s">
        <v>578</v>
      </c>
      <c r="E155" s="123">
        <v>1</v>
      </c>
      <c r="F155" s="122" t="s">
        <v>1416</v>
      </c>
      <c r="G155" s="191"/>
      <c r="H155" s="123">
        <v>2</v>
      </c>
      <c r="I155" s="78"/>
      <c r="J155" s="53"/>
      <c r="K155" s="53"/>
      <c r="L155" s="54"/>
      <c r="M155" s="79"/>
      <c r="N155" s="78"/>
      <c r="O155" s="80"/>
      <c r="P155" s="53"/>
      <c r="Q155" s="54"/>
      <c r="R155" s="79"/>
      <c r="S155" s="124">
        <f t="shared" si="15"/>
        <v>2</v>
      </c>
    </row>
    <row r="156" spans="1:19" ht="68">
      <c r="A156" s="59">
        <v>321</v>
      </c>
      <c r="B156" s="122" t="s">
        <v>353</v>
      </c>
      <c r="C156" s="122" t="s">
        <v>579</v>
      </c>
      <c r="D156" s="122" t="s">
        <v>580</v>
      </c>
      <c r="E156" s="123">
        <v>5</v>
      </c>
      <c r="F156" s="122" t="s">
        <v>1417</v>
      </c>
      <c r="G156" s="191"/>
      <c r="H156" s="123">
        <v>2</v>
      </c>
      <c r="I156" s="78"/>
      <c r="J156" s="53"/>
      <c r="K156" s="53"/>
      <c r="L156" s="54"/>
      <c r="M156" s="79"/>
      <c r="N156" s="78"/>
      <c r="O156" s="80"/>
      <c r="P156" s="53"/>
      <c r="Q156" s="54"/>
      <c r="R156" s="79"/>
      <c r="S156" s="124">
        <f t="shared" si="15"/>
        <v>2</v>
      </c>
    </row>
    <row r="157" spans="1:19">
      <c r="B157" s="38"/>
      <c r="G157" s="1"/>
      <c r="H157" s="109"/>
      <c r="S157" s="109"/>
    </row>
    <row r="158" spans="1:19" ht="34">
      <c r="B158" s="142" t="s">
        <v>428</v>
      </c>
      <c r="C158" s="37" t="s">
        <v>877</v>
      </c>
      <c r="G158" s="1"/>
      <c r="H158" s="109"/>
      <c r="S158" s="109"/>
    </row>
    <row r="159" spans="1:19" ht="51">
      <c r="A159" s="59">
        <v>322</v>
      </c>
      <c r="B159" s="122" t="s">
        <v>354</v>
      </c>
      <c r="C159" s="122" t="s">
        <v>581</v>
      </c>
      <c r="D159" s="122" t="s">
        <v>582</v>
      </c>
      <c r="E159" s="123">
        <v>5</v>
      </c>
      <c r="F159" s="122" t="s">
        <v>1418</v>
      </c>
      <c r="G159" s="191"/>
      <c r="H159" s="123">
        <v>3</v>
      </c>
      <c r="I159" s="78"/>
      <c r="J159" s="53"/>
      <c r="K159" s="53"/>
      <c r="L159" s="54"/>
      <c r="M159" s="79"/>
      <c r="N159" s="78"/>
      <c r="O159" s="80"/>
      <c r="P159" s="53"/>
      <c r="Q159" s="54"/>
      <c r="R159" s="79"/>
      <c r="S159" s="124">
        <f t="shared" ref="S159:S160" si="16">IF(Q159&lt;&gt;"",Q159,IF(L159&lt;&gt;"",L159,IF(H159&lt;&gt;"",H159,"")))</f>
        <v>3</v>
      </c>
    </row>
    <row r="160" spans="1:19" ht="68">
      <c r="A160" s="59">
        <v>323</v>
      </c>
      <c r="B160" s="122" t="s">
        <v>355</v>
      </c>
      <c r="C160" s="122" t="s">
        <v>583</v>
      </c>
      <c r="D160" s="122" t="s">
        <v>584</v>
      </c>
      <c r="E160" s="123">
        <v>5</v>
      </c>
      <c r="F160" s="122" t="s">
        <v>1419</v>
      </c>
      <c r="G160" s="191"/>
      <c r="H160" s="123">
        <v>3</v>
      </c>
      <c r="I160" s="78"/>
      <c r="J160" s="53"/>
      <c r="K160" s="53"/>
      <c r="L160" s="54"/>
      <c r="M160" s="79"/>
      <c r="N160" s="78"/>
      <c r="O160" s="80"/>
      <c r="P160" s="53"/>
      <c r="Q160" s="54"/>
      <c r="R160" s="79"/>
      <c r="S160" s="124">
        <f t="shared" si="16"/>
        <v>3</v>
      </c>
    </row>
    <row r="161" spans="1:19" s="109" customFormat="1">
      <c r="A161" s="121"/>
      <c r="E161" s="121"/>
      <c r="G161" s="1"/>
      <c r="I161" s="81"/>
      <c r="J161" s="81"/>
      <c r="K161" s="81"/>
      <c r="L161" s="81"/>
      <c r="M161" s="82"/>
      <c r="N161" s="81"/>
      <c r="O161" s="82"/>
      <c r="P161" s="81"/>
      <c r="Q161" s="81"/>
      <c r="R161" s="82"/>
    </row>
    <row r="162" spans="1:19" s="109" customFormat="1">
      <c r="A162" s="121"/>
      <c r="E162" s="121"/>
      <c r="G162" s="1"/>
      <c r="I162" s="81"/>
      <c r="J162" s="81"/>
      <c r="K162" s="81"/>
      <c r="L162" s="81"/>
      <c r="M162" s="82"/>
      <c r="N162" s="81"/>
      <c r="O162" s="82"/>
      <c r="P162" s="81"/>
      <c r="Q162" s="81"/>
      <c r="R162" s="82"/>
    </row>
    <row r="163" spans="1:19">
      <c r="B163" s="38"/>
      <c r="G163" s="1"/>
      <c r="H163" s="109"/>
      <c r="S163" s="109"/>
    </row>
    <row r="164" spans="1:19" ht="17">
      <c r="B164" s="142" t="s">
        <v>436</v>
      </c>
      <c r="G164" s="1"/>
      <c r="H164" s="109"/>
      <c r="S164" s="109"/>
    </row>
    <row r="165" spans="1:19" ht="68">
      <c r="A165" s="59">
        <v>324</v>
      </c>
      <c r="B165" s="122" t="s">
        <v>356</v>
      </c>
      <c r="C165" s="122" t="s">
        <v>585</v>
      </c>
      <c r="D165" s="122" t="s">
        <v>586</v>
      </c>
      <c r="E165" s="123">
        <v>4</v>
      </c>
      <c r="F165" s="122" t="s">
        <v>1420</v>
      </c>
      <c r="G165" s="191"/>
      <c r="H165" s="123">
        <v>3</v>
      </c>
      <c r="I165" s="78"/>
      <c r="J165" s="53"/>
      <c r="K165" s="53"/>
      <c r="L165" s="54"/>
      <c r="M165" s="79"/>
      <c r="N165" s="78"/>
      <c r="O165" s="80"/>
      <c r="P165" s="53"/>
      <c r="Q165" s="54"/>
      <c r="R165" s="79"/>
      <c r="S165" s="124">
        <f>IF(Q165&lt;&gt;"",Q165,IF(L165&lt;&gt;"",L165,IF(H165&lt;&gt;"",H165,"")))</f>
        <v>3</v>
      </c>
    </row>
    <row r="166" spans="1:19" s="109" customFormat="1">
      <c r="A166" s="121"/>
      <c r="E166" s="121"/>
      <c r="G166" s="1"/>
      <c r="I166" s="81"/>
      <c r="J166" s="81"/>
      <c r="K166" s="81"/>
      <c r="L166" s="81"/>
      <c r="M166" s="82"/>
      <c r="N166" s="81"/>
      <c r="O166" s="82"/>
      <c r="P166" s="81"/>
      <c r="Q166" s="81"/>
      <c r="R166" s="82"/>
    </row>
    <row r="167" spans="1:19" ht="68">
      <c r="A167" s="59">
        <v>325</v>
      </c>
      <c r="B167" s="122" t="s">
        <v>357</v>
      </c>
      <c r="C167" s="122" t="s">
        <v>587</v>
      </c>
      <c r="D167" s="122" t="s">
        <v>588</v>
      </c>
      <c r="E167" s="123">
        <v>2</v>
      </c>
      <c r="F167" s="122" t="s">
        <v>1421</v>
      </c>
      <c r="G167" s="191"/>
      <c r="H167" s="123">
        <v>2</v>
      </c>
      <c r="I167" s="78"/>
      <c r="J167" s="53"/>
      <c r="K167" s="53"/>
      <c r="L167" s="54"/>
      <c r="M167" s="79"/>
      <c r="N167" s="78"/>
      <c r="O167" s="80"/>
      <c r="P167" s="53"/>
      <c r="Q167" s="54"/>
      <c r="R167" s="79"/>
      <c r="S167" s="124">
        <f>IF(Q167&lt;&gt;"",Q167,IF(L167&lt;&gt;"",L167,IF(H167&lt;&gt;"",H167,"")))</f>
        <v>2</v>
      </c>
    </row>
    <row r="168" spans="1:19" s="109" customFormat="1">
      <c r="A168" s="121"/>
      <c r="E168" s="121"/>
      <c r="G168" s="1"/>
      <c r="I168" s="81"/>
      <c r="J168" s="81"/>
      <c r="K168" s="81"/>
      <c r="L168" s="81"/>
      <c r="M168" s="82"/>
      <c r="N168" s="81"/>
      <c r="O168" s="82"/>
      <c r="P168" s="81"/>
      <c r="Q168" s="81"/>
      <c r="R168" s="82"/>
    </row>
    <row r="169" spans="1:19" ht="68">
      <c r="A169" s="59">
        <v>326</v>
      </c>
      <c r="B169" s="122" t="s">
        <v>358</v>
      </c>
      <c r="C169" s="122" t="s">
        <v>589</v>
      </c>
      <c r="D169" s="122" t="s">
        <v>590</v>
      </c>
      <c r="E169" s="123">
        <v>3</v>
      </c>
      <c r="F169" s="122" t="s">
        <v>1422</v>
      </c>
      <c r="G169" s="191"/>
      <c r="H169" s="123">
        <v>3</v>
      </c>
      <c r="I169" s="78"/>
      <c r="J169" s="53"/>
      <c r="K169" s="53"/>
      <c r="L169" s="54"/>
      <c r="M169" s="79"/>
      <c r="N169" s="78"/>
      <c r="O169" s="80"/>
      <c r="P169" s="53"/>
      <c r="Q169" s="54"/>
      <c r="R169" s="79"/>
      <c r="S169" s="124">
        <f>IF(Q169&lt;&gt;"",Q169,IF(L169&lt;&gt;"",L169,IF(H169&lt;&gt;"",H169,"")))</f>
        <v>3</v>
      </c>
    </row>
    <row r="170" spans="1:19" s="109" customFormat="1">
      <c r="A170" s="121"/>
      <c r="E170" s="121"/>
      <c r="G170" s="1"/>
      <c r="I170" s="81"/>
      <c r="J170" s="81"/>
      <c r="K170" s="81"/>
      <c r="L170" s="81"/>
      <c r="M170" s="82"/>
      <c r="N170" s="81"/>
      <c r="O170" s="82"/>
      <c r="P170" s="81"/>
      <c r="Q170" s="81"/>
      <c r="R170" s="82"/>
    </row>
    <row r="171" spans="1:19" ht="68">
      <c r="A171" s="59">
        <v>327</v>
      </c>
      <c r="B171" s="122" t="s">
        <v>359</v>
      </c>
      <c r="C171" s="122" t="s">
        <v>591</v>
      </c>
      <c r="D171" s="122" t="s">
        <v>592</v>
      </c>
      <c r="E171" s="123">
        <v>3</v>
      </c>
      <c r="F171" s="122" t="s">
        <v>1423</v>
      </c>
      <c r="G171" s="191"/>
      <c r="H171" s="123">
        <v>3</v>
      </c>
      <c r="I171" s="78"/>
      <c r="J171" s="53"/>
      <c r="K171" s="53"/>
      <c r="L171" s="54"/>
      <c r="M171" s="79"/>
      <c r="N171" s="78"/>
      <c r="O171" s="80"/>
      <c r="P171" s="53"/>
      <c r="Q171" s="54"/>
      <c r="R171" s="79"/>
      <c r="S171" s="124">
        <f>IF(Q171&lt;&gt;"",Q171,IF(L171&lt;&gt;"",L171,IF(H171&lt;&gt;"",H171,"")))</f>
        <v>3</v>
      </c>
    </row>
    <row r="172" spans="1:19" s="109" customFormat="1">
      <c r="A172" s="121"/>
      <c r="E172" s="121"/>
      <c r="G172" s="1"/>
      <c r="I172" s="81"/>
      <c r="J172" s="81"/>
      <c r="K172" s="81"/>
      <c r="L172" s="81"/>
      <c r="M172" s="82"/>
      <c r="N172" s="81"/>
      <c r="O172" s="82"/>
      <c r="P172" s="81"/>
      <c r="Q172" s="81"/>
      <c r="R172" s="82"/>
    </row>
    <row r="173" spans="1:19" ht="102">
      <c r="A173" s="59">
        <v>328</v>
      </c>
      <c r="B173" s="122" t="s">
        <v>360</v>
      </c>
      <c r="C173" s="122" t="s">
        <v>593</v>
      </c>
      <c r="D173" s="122" t="s">
        <v>594</v>
      </c>
      <c r="E173" s="123">
        <v>1</v>
      </c>
      <c r="F173" s="122" t="s">
        <v>1424</v>
      </c>
      <c r="G173" s="191"/>
      <c r="H173" s="123">
        <v>1</v>
      </c>
      <c r="I173" s="78"/>
      <c r="J173" s="53"/>
      <c r="K173" s="53"/>
      <c r="L173" s="54"/>
      <c r="M173" s="79"/>
      <c r="N173" s="78"/>
      <c r="O173" s="80"/>
      <c r="P173" s="53"/>
      <c r="Q173" s="54"/>
      <c r="R173" s="79"/>
      <c r="S173" s="124">
        <f>IF(Q173&lt;&gt;"",Q173,IF(L173&lt;&gt;"",L173,IF(H173&lt;&gt;"",H173,"")))</f>
        <v>1</v>
      </c>
    </row>
    <row r="174" spans="1:19" s="109" customFormat="1">
      <c r="A174" s="121"/>
      <c r="E174" s="121"/>
      <c r="G174" s="1"/>
      <c r="I174" s="81"/>
      <c r="J174" s="81"/>
      <c r="K174" s="81"/>
      <c r="L174" s="81"/>
      <c r="M174" s="82"/>
      <c r="N174" s="81"/>
      <c r="O174" s="82"/>
      <c r="P174" s="81"/>
      <c r="Q174" s="81"/>
      <c r="R174" s="82"/>
    </row>
    <row r="175" spans="1:19" ht="85">
      <c r="A175" s="59">
        <v>329</v>
      </c>
      <c r="B175" s="122" t="s">
        <v>361</v>
      </c>
      <c r="C175" s="122" t="s">
        <v>595</v>
      </c>
      <c r="D175" s="122" t="s">
        <v>596</v>
      </c>
      <c r="E175" s="123">
        <v>1</v>
      </c>
      <c r="F175" s="122" t="s">
        <v>1425</v>
      </c>
      <c r="G175" s="191"/>
      <c r="H175" s="123">
        <v>1</v>
      </c>
      <c r="I175" s="78"/>
      <c r="J175" s="53"/>
      <c r="K175" s="53"/>
      <c r="L175" s="54"/>
      <c r="M175" s="79"/>
      <c r="N175" s="78"/>
      <c r="O175" s="80"/>
      <c r="P175" s="53"/>
      <c r="Q175" s="54"/>
      <c r="R175" s="79"/>
      <c r="S175" s="124">
        <f>IF(Q175&lt;&gt;"",Q175,IF(L175&lt;&gt;"",L175,IF(H175&lt;&gt;"",H175,"")))</f>
        <v>1</v>
      </c>
    </row>
    <row r="176" spans="1:19" s="109" customFormat="1">
      <c r="A176" s="121"/>
      <c r="E176" s="121"/>
      <c r="G176" s="1"/>
      <c r="I176" s="81"/>
      <c r="J176" s="81"/>
      <c r="K176" s="81"/>
      <c r="L176" s="81"/>
      <c r="M176" s="82"/>
      <c r="N176" s="81"/>
      <c r="O176" s="82"/>
      <c r="P176" s="81"/>
      <c r="Q176" s="81"/>
      <c r="R176" s="82"/>
    </row>
    <row r="177" spans="1:19" ht="85">
      <c r="A177" s="59">
        <v>330</v>
      </c>
      <c r="B177" s="122" t="s">
        <v>362</v>
      </c>
      <c r="C177" s="122" t="s">
        <v>597</v>
      </c>
      <c r="D177" s="122" t="s">
        <v>598</v>
      </c>
      <c r="E177" s="123">
        <v>2</v>
      </c>
      <c r="F177" s="122" t="s">
        <v>1426</v>
      </c>
      <c r="G177" s="191"/>
      <c r="H177" s="123">
        <v>3</v>
      </c>
      <c r="I177" s="78"/>
      <c r="J177" s="53"/>
      <c r="K177" s="53"/>
      <c r="L177" s="54"/>
      <c r="M177" s="79"/>
      <c r="N177" s="78"/>
      <c r="O177" s="80"/>
      <c r="P177" s="53"/>
      <c r="Q177" s="54"/>
      <c r="R177" s="79"/>
      <c r="S177" s="124">
        <f>IF(Q177&lt;&gt;"",Q177,IF(L177&lt;&gt;"",L177,IF(H177&lt;&gt;"",H177,"")))</f>
        <v>3</v>
      </c>
    </row>
    <row r="178" spans="1:19" s="109" customFormat="1">
      <c r="A178" s="121"/>
      <c r="E178" s="121"/>
      <c r="G178" s="1"/>
      <c r="I178" s="81"/>
      <c r="J178" s="81"/>
      <c r="K178" s="81"/>
      <c r="L178" s="81"/>
      <c r="M178" s="82"/>
      <c r="N178" s="81"/>
      <c r="O178" s="82"/>
      <c r="P178" s="81"/>
      <c r="Q178" s="81"/>
      <c r="R178" s="82"/>
    </row>
    <row r="179" spans="1:19" ht="85">
      <c r="A179" s="59">
        <v>331</v>
      </c>
      <c r="B179" s="122" t="s">
        <v>363</v>
      </c>
      <c r="C179" s="122" t="s">
        <v>599</v>
      </c>
      <c r="D179" s="122" t="s">
        <v>600</v>
      </c>
      <c r="E179" s="123">
        <v>1</v>
      </c>
      <c r="F179" s="122" t="s">
        <v>1427</v>
      </c>
      <c r="G179" s="191"/>
      <c r="H179" s="123">
        <v>1</v>
      </c>
      <c r="I179" s="78"/>
      <c r="J179" s="53"/>
      <c r="K179" s="53"/>
      <c r="L179" s="54"/>
      <c r="M179" s="79"/>
      <c r="N179" s="78"/>
      <c r="O179" s="80"/>
      <c r="P179" s="53"/>
      <c r="Q179" s="54"/>
      <c r="R179" s="79"/>
      <c r="S179" s="124">
        <f>IF(Q179&lt;&gt;"",Q179,IF(L179&lt;&gt;"",L179,IF(H179&lt;&gt;"",H179,"")))</f>
        <v>1</v>
      </c>
    </row>
    <row r="180" spans="1:19" s="109" customFormat="1">
      <c r="A180" s="121"/>
      <c r="E180" s="121"/>
      <c r="G180" s="1"/>
      <c r="I180" s="81"/>
      <c r="J180" s="81"/>
      <c r="K180" s="81"/>
      <c r="L180" s="81"/>
      <c r="M180" s="82"/>
      <c r="N180" s="81"/>
      <c r="O180" s="82"/>
      <c r="P180" s="81"/>
      <c r="Q180" s="81"/>
      <c r="R180" s="82"/>
    </row>
    <row r="181" spans="1:19" ht="85">
      <c r="A181" s="59">
        <v>332</v>
      </c>
      <c r="B181" s="122" t="s">
        <v>364</v>
      </c>
      <c r="C181" s="122" t="s">
        <v>601</v>
      </c>
      <c r="D181" s="122" t="s">
        <v>602</v>
      </c>
      <c r="E181" s="123">
        <v>0</v>
      </c>
      <c r="F181" s="122" t="s">
        <v>1428</v>
      </c>
      <c r="G181" s="191"/>
      <c r="H181" s="123">
        <v>1</v>
      </c>
      <c r="I181" s="78"/>
      <c r="J181" s="53"/>
      <c r="K181" s="53"/>
      <c r="L181" s="54"/>
      <c r="M181" s="79"/>
      <c r="N181" s="78"/>
      <c r="O181" s="80"/>
      <c r="P181" s="53"/>
      <c r="Q181" s="54"/>
      <c r="R181" s="79"/>
      <c r="S181" s="124">
        <f>IF(Q181&lt;&gt;"",Q181,IF(L181&lt;&gt;"",L181,IF(H181&lt;&gt;"",H181,"")))</f>
        <v>1</v>
      </c>
    </row>
    <row r="182" spans="1:19" s="109" customFormat="1">
      <c r="A182" s="121"/>
      <c r="E182" s="121"/>
      <c r="G182" s="1"/>
      <c r="I182" s="81"/>
      <c r="J182" s="81"/>
      <c r="K182" s="81"/>
      <c r="L182" s="81"/>
      <c r="M182" s="82"/>
      <c r="N182" s="81"/>
      <c r="O182" s="82"/>
      <c r="P182" s="81"/>
      <c r="Q182" s="81"/>
      <c r="R182" s="82"/>
    </row>
    <row r="183" spans="1:19" ht="102">
      <c r="A183" s="59">
        <v>333</v>
      </c>
      <c r="B183" s="122" t="s">
        <v>365</v>
      </c>
      <c r="C183" s="122" t="s">
        <v>603</v>
      </c>
      <c r="D183" s="122" t="s">
        <v>564</v>
      </c>
      <c r="E183" s="123">
        <v>2</v>
      </c>
      <c r="F183" s="122" t="s">
        <v>1411</v>
      </c>
      <c r="G183" s="191"/>
      <c r="H183" s="123">
        <v>2</v>
      </c>
      <c r="I183" s="78"/>
      <c r="J183" s="53"/>
      <c r="K183" s="53"/>
      <c r="L183" s="54"/>
      <c r="M183" s="79"/>
      <c r="N183" s="78"/>
      <c r="O183" s="80"/>
      <c r="P183" s="53"/>
      <c r="Q183" s="54"/>
      <c r="R183" s="79"/>
      <c r="S183" s="124">
        <f>IF(Q183&lt;&gt;"",Q183,IF(L183&lt;&gt;"",L183,IF(H183&lt;&gt;"",H183,"")))</f>
        <v>2</v>
      </c>
    </row>
    <row r="184" spans="1:19">
      <c r="B184" s="38"/>
      <c r="G184" s="1"/>
      <c r="H184" s="109"/>
      <c r="S184" s="109"/>
    </row>
    <row r="185" spans="1:19">
      <c r="B185" s="38"/>
      <c r="G185" s="1"/>
      <c r="H185" s="109"/>
      <c r="S185" s="109"/>
    </row>
    <row r="186" spans="1:19">
      <c r="B186" s="38"/>
      <c r="G186" s="1"/>
      <c r="H186" s="109"/>
      <c r="S186" s="109"/>
    </row>
    <row r="187" spans="1:19" ht="17">
      <c r="B187" s="137" t="s">
        <v>275</v>
      </c>
      <c r="G187" s="1"/>
      <c r="H187" s="109"/>
      <c r="S187" s="109"/>
    </row>
    <row r="188" spans="1:19" ht="85">
      <c r="A188" s="59">
        <v>334</v>
      </c>
      <c r="B188" s="122" t="s">
        <v>366</v>
      </c>
      <c r="C188" s="122" t="s">
        <v>604</v>
      </c>
      <c r="D188" s="122" t="s">
        <v>605</v>
      </c>
      <c r="E188" s="123">
        <v>1</v>
      </c>
      <c r="F188" s="122" t="s">
        <v>1429</v>
      </c>
      <c r="G188" s="191"/>
      <c r="H188" s="123">
        <v>1</v>
      </c>
      <c r="I188" s="78"/>
      <c r="J188" s="53"/>
      <c r="K188" s="53"/>
      <c r="L188" s="54"/>
      <c r="M188" s="79"/>
      <c r="N188" s="78"/>
      <c r="O188" s="80"/>
      <c r="P188" s="53"/>
      <c r="Q188" s="54"/>
      <c r="R188" s="79"/>
      <c r="S188" s="124">
        <f>IF(Q188&lt;&gt;"",Q188,IF(L188&lt;&gt;"",L188,IF(H188&lt;&gt;"",H188,"")))</f>
        <v>1</v>
      </c>
    </row>
    <row r="189" spans="1:19" s="109" customFormat="1">
      <c r="A189" s="121"/>
      <c r="E189" s="121"/>
      <c r="G189" s="1"/>
      <c r="I189" s="81"/>
      <c r="J189" s="81"/>
      <c r="K189" s="81"/>
      <c r="L189" s="81"/>
      <c r="M189" s="82"/>
      <c r="N189" s="81"/>
      <c r="O189" s="82"/>
      <c r="P189" s="81"/>
      <c r="Q189" s="81"/>
      <c r="R189" s="82"/>
    </row>
    <row r="190" spans="1:19" ht="119">
      <c r="A190" s="59">
        <v>335</v>
      </c>
      <c r="B190" s="122" t="s">
        <v>367</v>
      </c>
      <c r="C190" s="122" t="s">
        <v>606</v>
      </c>
      <c r="D190" s="122" t="s">
        <v>607</v>
      </c>
      <c r="E190" s="123">
        <v>1</v>
      </c>
      <c r="F190" s="122" t="s">
        <v>1430</v>
      </c>
      <c r="G190" s="191"/>
      <c r="H190" s="123">
        <v>1</v>
      </c>
      <c r="I190" s="78"/>
      <c r="J190" s="53"/>
      <c r="K190" s="53"/>
      <c r="L190" s="54"/>
      <c r="M190" s="79"/>
      <c r="N190" s="78"/>
      <c r="O190" s="80"/>
      <c r="P190" s="53"/>
      <c r="Q190" s="54"/>
      <c r="R190" s="79"/>
      <c r="S190" s="124">
        <f>IF(Q190&lt;&gt;"",Q190,IF(L190&lt;&gt;"",L190,IF(H190&lt;&gt;"",H190,"")))</f>
        <v>1</v>
      </c>
    </row>
    <row r="191" spans="1:19">
      <c r="B191" s="38"/>
      <c r="G191" s="1"/>
      <c r="H191" s="109"/>
      <c r="S191" s="109"/>
    </row>
    <row r="192" spans="1:19" ht="17">
      <c r="B192" s="142" t="s">
        <v>437</v>
      </c>
      <c r="C192" s="143" t="s">
        <v>878</v>
      </c>
      <c r="G192" s="1"/>
      <c r="H192" s="109"/>
      <c r="S192" s="109"/>
    </row>
    <row r="193" spans="1:19" ht="85">
      <c r="A193" s="59">
        <v>336</v>
      </c>
      <c r="B193" s="122" t="s">
        <v>368</v>
      </c>
      <c r="C193" s="122" t="s">
        <v>608</v>
      </c>
      <c r="D193" s="122" t="s">
        <v>609</v>
      </c>
      <c r="E193" s="123">
        <v>0</v>
      </c>
      <c r="F193" s="122" t="s">
        <v>1431</v>
      </c>
      <c r="G193" s="191"/>
      <c r="H193" s="123">
        <v>0</v>
      </c>
      <c r="I193" s="78"/>
      <c r="J193" s="53"/>
      <c r="K193" s="53"/>
      <c r="L193" s="54"/>
      <c r="M193" s="79"/>
      <c r="N193" s="78"/>
      <c r="O193" s="80"/>
      <c r="P193" s="53"/>
      <c r="Q193" s="54"/>
      <c r="R193" s="79"/>
      <c r="S193" s="124">
        <f t="shared" ref="S193:S196" si="17">IF(Q193&lt;&gt;"",Q193,IF(L193&lt;&gt;"",L193,IF(H193&lt;&gt;"",H193,"")))</f>
        <v>0</v>
      </c>
    </row>
    <row r="194" spans="1:19" ht="68">
      <c r="A194" s="59">
        <v>337</v>
      </c>
      <c r="B194" s="122" t="s">
        <v>369</v>
      </c>
      <c r="C194" s="122" t="s">
        <v>610</v>
      </c>
      <c r="D194" s="122" t="s">
        <v>611</v>
      </c>
      <c r="E194" s="123">
        <v>0</v>
      </c>
      <c r="F194" s="122" t="s">
        <v>1432</v>
      </c>
      <c r="G194" s="191"/>
      <c r="H194" s="123">
        <v>0</v>
      </c>
      <c r="I194" s="78"/>
      <c r="J194" s="53"/>
      <c r="K194" s="53"/>
      <c r="L194" s="54"/>
      <c r="M194" s="79"/>
      <c r="N194" s="78"/>
      <c r="O194" s="80"/>
      <c r="P194" s="53"/>
      <c r="Q194" s="54"/>
      <c r="R194" s="79"/>
      <c r="S194" s="124">
        <f t="shared" si="17"/>
        <v>0</v>
      </c>
    </row>
    <row r="195" spans="1:19" ht="68">
      <c r="A195" s="59">
        <v>338</v>
      </c>
      <c r="B195" s="122" t="s">
        <v>370</v>
      </c>
      <c r="C195" s="122" t="s">
        <v>612</v>
      </c>
      <c r="D195" s="122" t="s">
        <v>613</v>
      </c>
      <c r="E195" s="123">
        <v>0</v>
      </c>
      <c r="F195" s="122" t="s">
        <v>1433</v>
      </c>
      <c r="G195" s="191"/>
      <c r="H195" s="123">
        <v>0</v>
      </c>
      <c r="I195" s="78"/>
      <c r="J195" s="53"/>
      <c r="K195" s="53"/>
      <c r="L195" s="54"/>
      <c r="M195" s="79"/>
      <c r="N195" s="78"/>
      <c r="O195" s="80"/>
      <c r="P195" s="53"/>
      <c r="Q195" s="54"/>
      <c r="R195" s="79"/>
      <c r="S195" s="124">
        <f t="shared" si="17"/>
        <v>0</v>
      </c>
    </row>
    <row r="196" spans="1:19" ht="51">
      <c r="A196" s="59">
        <v>339</v>
      </c>
      <c r="B196" s="122" t="s">
        <v>371</v>
      </c>
      <c r="C196" s="122" t="s">
        <v>614</v>
      </c>
      <c r="D196" s="122" t="s">
        <v>615</v>
      </c>
      <c r="E196" s="123">
        <v>0</v>
      </c>
      <c r="F196" s="122" t="s">
        <v>1433</v>
      </c>
      <c r="G196" s="191"/>
      <c r="H196" s="123">
        <v>0</v>
      </c>
      <c r="I196" s="78"/>
      <c r="J196" s="53"/>
      <c r="K196" s="53"/>
      <c r="L196" s="54"/>
      <c r="M196" s="79"/>
      <c r="N196" s="78"/>
      <c r="O196" s="80"/>
      <c r="P196" s="53"/>
      <c r="Q196" s="54"/>
      <c r="R196" s="79"/>
      <c r="S196" s="124">
        <f t="shared" si="17"/>
        <v>0</v>
      </c>
    </row>
    <row r="197" spans="1:19" s="109" customFormat="1">
      <c r="A197" s="121"/>
      <c r="E197" s="121"/>
      <c r="G197" s="1"/>
      <c r="I197" s="81"/>
      <c r="J197" s="81"/>
      <c r="K197" s="81"/>
      <c r="L197" s="81"/>
      <c r="M197" s="82"/>
      <c r="N197" s="81"/>
      <c r="O197" s="82"/>
      <c r="P197" s="81"/>
      <c r="Q197" s="81"/>
      <c r="R197" s="82"/>
    </row>
    <row r="198" spans="1:19" ht="51">
      <c r="A198" s="59">
        <v>340</v>
      </c>
      <c r="B198" s="122" t="s">
        <v>372</v>
      </c>
      <c r="C198" s="122" t="s">
        <v>616</v>
      </c>
      <c r="D198" s="122" t="s">
        <v>617</v>
      </c>
      <c r="E198" s="123">
        <v>2</v>
      </c>
      <c r="F198" s="122" t="s">
        <v>1434</v>
      </c>
      <c r="G198" s="191"/>
      <c r="H198" s="123">
        <v>1</v>
      </c>
      <c r="I198" s="78"/>
      <c r="J198" s="53"/>
      <c r="K198" s="53"/>
      <c r="L198" s="54"/>
      <c r="M198" s="79"/>
      <c r="N198" s="78"/>
      <c r="O198" s="80"/>
      <c r="P198" s="53"/>
      <c r="Q198" s="54"/>
      <c r="R198" s="79"/>
      <c r="S198" s="124">
        <f t="shared" ref="S198:S200" si="18">IF(Q198&lt;&gt;"",Q198,IF(L198&lt;&gt;"",L198,IF(H198&lt;&gt;"",H198,"")))</f>
        <v>1</v>
      </c>
    </row>
    <row r="199" spans="1:19" ht="85">
      <c r="A199" s="59">
        <v>341</v>
      </c>
      <c r="B199" s="122" t="s">
        <v>373</v>
      </c>
      <c r="C199" s="122" t="s">
        <v>618</v>
      </c>
      <c r="D199" s="122" t="s">
        <v>619</v>
      </c>
      <c r="E199" s="123">
        <v>2</v>
      </c>
      <c r="F199" s="122" t="s">
        <v>1435</v>
      </c>
      <c r="G199" s="191"/>
      <c r="H199" s="123"/>
      <c r="I199" s="78"/>
      <c r="J199" s="53"/>
      <c r="K199" s="53"/>
      <c r="L199" s="54"/>
      <c r="M199" s="79"/>
      <c r="N199" s="78"/>
      <c r="O199" s="80"/>
      <c r="P199" s="53"/>
      <c r="Q199" s="54"/>
      <c r="R199" s="79"/>
      <c r="S199" s="124" t="str">
        <f t="shared" si="18"/>
        <v/>
      </c>
    </row>
    <row r="200" spans="1:19" ht="102">
      <c r="A200" s="59">
        <v>342</v>
      </c>
      <c r="B200" s="122" t="s">
        <v>374</v>
      </c>
      <c r="C200" s="122" t="s">
        <v>620</v>
      </c>
      <c r="D200" s="122" t="s">
        <v>621</v>
      </c>
      <c r="E200" s="123">
        <v>0</v>
      </c>
      <c r="F200" s="122" t="s">
        <v>1436</v>
      </c>
      <c r="G200" s="191"/>
      <c r="H200" s="123">
        <v>0</v>
      </c>
      <c r="I200" s="78"/>
      <c r="J200" s="53"/>
      <c r="K200" s="53"/>
      <c r="L200" s="54"/>
      <c r="M200" s="79"/>
      <c r="N200" s="78"/>
      <c r="O200" s="80"/>
      <c r="P200" s="53"/>
      <c r="Q200" s="54"/>
      <c r="R200" s="79"/>
      <c r="S200" s="124">
        <f t="shared" si="18"/>
        <v>0</v>
      </c>
    </row>
    <row r="201" spans="1:19" s="109" customFormat="1">
      <c r="A201" s="121"/>
      <c r="E201" s="121"/>
      <c r="G201" s="1"/>
      <c r="I201" s="81"/>
      <c r="J201" s="81"/>
      <c r="K201" s="81"/>
      <c r="L201" s="81"/>
      <c r="M201" s="82"/>
      <c r="N201" s="81"/>
      <c r="O201" s="82"/>
      <c r="P201" s="81"/>
      <c r="Q201" s="81"/>
      <c r="R201" s="82"/>
    </row>
    <row r="202" spans="1:19" ht="102">
      <c r="A202" s="59">
        <v>343</v>
      </c>
      <c r="B202" s="122" t="s">
        <v>375</v>
      </c>
      <c r="C202" s="122" t="s">
        <v>622</v>
      </c>
      <c r="D202" s="122" t="s">
        <v>623</v>
      </c>
      <c r="E202" s="123">
        <v>1</v>
      </c>
      <c r="F202" s="122" t="s">
        <v>1437</v>
      </c>
      <c r="G202" s="191"/>
      <c r="H202" s="123">
        <v>1</v>
      </c>
      <c r="I202" s="78"/>
      <c r="J202" s="53"/>
      <c r="K202" s="53"/>
      <c r="L202" s="54"/>
      <c r="M202" s="79"/>
      <c r="N202" s="78"/>
      <c r="O202" s="80"/>
      <c r="P202" s="53"/>
      <c r="Q202" s="54"/>
      <c r="R202" s="79"/>
      <c r="S202" s="124">
        <f>IF(Q202&lt;&gt;"",Q202,IF(L202&lt;&gt;"",L202,IF(H202&lt;&gt;"",H202,"")))</f>
        <v>1</v>
      </c>
    </row>
    <row r="203" spans="1:19" s="109" customFormat="1">
      <c r="A203" s="121"/>
      <c r="E203" s="121"/>
      <c r="G203" s="1"/>
      <c r="I203" s="81"/>
      <c r="J203" s="81"/>
      <c r="K203" s="81"/>
      <c r="L203" s="81"/>
      <c r="M203" s="82"/>
      <c r="N203" s="81"/>
      <c r="O203" s="82"/>
      <c r="P203" s="81"/>
      <c r="Q203" s="81"/>
      <c r="R203" s="82"/>
    </row>
    <row r="204" spans="1:19" ht="102">
      <c r="A204" s="59">
        <v>344</v>
      </c>
      <c r="B204" s="122" t="s">
        <v>376</v>
      </c>
      <c r="C204" s="122" t="s">
        <v>624</v>
      </c>
      <c r="D204" s="122" t="s">
        <v>625</v>
      </c>
      <c r="E204" s="123">
        <v>1</v>
      </c>
      <c r="F204" s="122" t="s">
        <v>1438</v>
      </c>
      <c r="G204" s="191"/>
      <c r="H204" s="123">
        <v>1</v>
      </c>
      <c r="I204" s="78"/>
      <c r="J204" s="53"/>
      <c r="K204" s="53"/>
      <c r="L204" s="54"/>
      <c r="M204" s="79"/>
      <c r="N204" s="78"/>
      <c r="O204" s="80"/>
      <c r="P204" s="53"/>
      <c r="Q204" s="54"/>
      <c r="R204" s="79"/>
      <c r="S204" s="124">
        <f t="shared" ref="S204:S206" si="19">IF(Q204&lt;&gt;"",Q204,IF(L204&lt;&gt;"",L204,IF(H204&lt;&gt;"",H204,"")))</f>
        <v>1</v>
      </c>
    </row>
    <row r="205" spans="1:19" ht="85">
      <c r="A205" s="59">
        <v>345</v>
      </c>
      <c r="B205" s="122" t="s">
        <v>377</v>
      </c>
      <c r="C205" s="122" t="s">
        <v>626</v>
      </c>
      <c r="D205" s="122" t="s">
        <v>627</v>
      </c>
      <c r="E205" s="123">
        <v>0</v>
      </c>
      <c r="F205" s="122" t="s">
        <v>1439</v>
      </c>
      <c r="G205" s="191"/>
      <c r="H205" s="123">
        <v>0</v>
      </c>
      <c r="I205" s="78"/>
      <c r="J205" s="53"/>
      <c r="K205" s="53"/>
      <c r="L205" s="54"/>
      <c r="M205" s="79"/>
      <c r="N205" s="78"/>
      <c r="O205" s="80"/>
      <c r="P205" s="53"/>
      <c r="Q205" s="54"/>
      <c r="R205" s="79"/>
      <c r="S205" s="124">
        <f t="shared" si="19"/>
        <v>0</v>
      </c>
    </row>
    <row r="206" spans="1:19" ht="68">
      <c r="A206" s="59">
        <v>346</v>
      </c>
      <c r="B206" s="122" t="s">
        <v>378</v>
      </c>
      <c r="C206" s="122" t="s">
        <v>628</v>
      </c>
      <c r="D206" s="122" t="s">
        <v>629</v>
      </c>
      <c r="E206" s="123">
        <v>0</v>
      </c>
      <c r="F206" s="122" t="s">
        <v>1440</v>
      </c>
      <c r="G206" s="191"/>
      <c r="H206" s="123">
        <v>0</v>
      </c>
      <c r="I206" s="78"/>
      <c r="J206" s="53"/>
      <c r="K206" s="53"/>
      <c r="L206" s="54"/>
      <c r="M206" s="79"/>
      <c r="N206" s="78"/>
      <c r="O206" s="80"/>
      <c r="P206" s="53"/>
      <c r="Q206" s="54"/>
      <c r="R206" s="79"/>
      <c r="S206" s="124">
        <f t="shared" si="19"/>
        <v>0</v>
      </c>
    </row>
    <row r="207" spans="1:19" s="109" customFormat="1">
      <c r="A207" s="121"/>
      <c r="E207" s="121"/>
      <c r="G207" s="1"/>
      <c r="I207" s="81"/>
      <c r="J207" s="81"/>
      <c r="K207" s="81"/>
      <c r="L207" s="81"/>
      <c r="M207" s="82"/>
      <c r="N207" s="81"/>
      <c r="O207" s="82"/>
      <c r="P207" s="81"/>
      <c r="Q207" s="81"/>
      <c r="R207" s="82"/>
    </row>
    <row r="208" spans="1:19" ht="102">
      <c r="A208" s="59">
        <v>347</v>
      </c>
      <c r="B208" s="122" t="s">
        <v>379</v>
      </c>
      <c r="C208" s="122" t="s">
        <v>630</v>
      </c>
      <c r="D208" s="122" t="s">
        <v>631</v>
      </c>
      <c r="E208" s="123">
        <v>0</v>
      </c>
      <c r="F208" s="122" t="s">
        <v>1440</v>
      </c>
      <c r="G208" s="191"/>
      <c r="H208" s="123">
        <v>0</v>
      </c>
      <c r="I208" s="78"/>
      <c r="J208" s="53"/>
      <c r="K208" s="53"/>
      <c r="L208" s="54"/>
      <c r="M208" s="79"/>
      <c r="N208" s="78"/>
      <c r="O208" s="80"/>
      <c r="P208" s="53"/>
      <c r="Q208" s="54"/>
      <c r="R208" s="79"/>
      <c r="S208" s="124">
        <f>IF(Q208&lt;&gt;"",Q208,IF(L208&lt;&gt;"",L208,IF(H208&lt;&gt;"",H208,"")))</f>
        <v>0</v>
      </c>
    </row>
    <row r="209" spans="1:19" s="109" customFormat="1">
      <c r="A209" s="121"/>
      <c r="E209" s="121"/>
      <c r="G209" s="1"/>
      <c r="I209" s="81"/>
      <c r="J209" s="81"/>
      <c r="K209" s="81"/>
      <c r="L209" s="81"/>
      <c r="M209" s="82"/>
      <c r="N209" s="81"/>
      <c r="O209" s="82"/>
      <c r="P209" s="81"/>
      <c r="Q209" s="81"/>
      <c r="R209" s="82"/>
    </row>
    <row r="210" spans="1:19" ht="85">
      <c r="A210" s="59">
        <v>348</v>
      </c>
      <c r="B210" s="122" t="s">
        <v>380</v>
      </c>
      <c r="C210" s="122" t="s">
        <v>632</v>
      </c>
      <c r="D210" s="122" t="s">
        <v>633</v>
      </c>
      <c r="E210" s="123">
        <v>0</v>
      </c>
      <c r="F210" s="122" t="s">
        <v>1440</v>
      </c>
      <c r="G210" s="191"/>
      <c r="H210" s="123">
        <v>0</v>
      </c>
      <c r="I210" s="78"/>
      <c r="J210" s="53"/>
      <c r="K210" s="53"/>
      <c r="L210" s="54"/>
      <c r="M210" s="79"/>
      <c r="N210" s="78"/>
      <c r="O210" s="80"/>
      <c r="P210" s="53"/>
      <c r="Q210" s="54"/>
      <c r="R210" s="79"/>
      <c r="S210" s="124">
        <f>IF(Q210&lt;&gt;"",Q210,IF(L210&lt;&gt;"",L210,IF(H210&lt;&gt;"",H210,"")))</f>
        <v>0</v>
      </c>
    </row>
    <row r="211" spans="1:19" s="109" customFormat="1">
      <c r="A211" s="121"/>
      <c r="E211" s="121"/>
      <c r="G211" s="1"/>
      <c r="I211" s="81"/>
      <c r="J211" s="81"/>
      <c r="K211" s="81"/>
      <c r="L211" s="81"/>
      <c r="M211" s="82"/>
      <c r="N211" s="81"/>
      <c r="O211" s="82"/>
      <c r="P211" s="81"/>
      <c r="Q211" s="81"/>
      <c r="R211" s="82"/>
    </row>
    <row r="212" spans="1:19" ht="119">
      <c r="A212" s="59">
        <v>349</v>
      </c>
      <c r="B212" s="122" t="s">
        <v>381</v>
      </c>
      <c r="C212" s="122" t="s">
        <v>634</v>
      </c>
      <c r="D212" s="122" t="s">
        <v>635</v>
      </c>
      <c r="E212" s="123">
        <v>0</v>
      </c>
      <c r="F212" s="122" t="s">
        <v>1441</v>
      </c>
      <c r="G212" s="191"/>
      <c r="H212" s="123">
        <v>0</v>
      </c>
      <c r="I212" s="78"/>
      <c r="J212" s="53"/>
      <c r="K212" s="53"/>
      <c r="L212" s="54"/>
      <c r="M212" s="79"/>
      <c r="N212" s="78"/>
      <c r="O212" s="80"/>
      <c r="P212" s="53"/>
      <c r="Q212" s="54"/>
      <c r="R212" s="79"/>
      <c r="S212" s="124">
        <f>IF(Q212&lt;&gt;"",Q212,IF(L212&lt;&gt;"",L212,IF(H212&lt;&gt;"",H212,"")))</f>
        <v>0</v>
      </c>
    </row>
    <row r="213" spans="1:19">
      <c r="B213" s="38"/>
      <c r="G213" s="1"/>
      <c r="H213" s="109"/>
      <c r="S213" s="109"/>
    </row>
    <row r="214" spans="1:19">
      <c r="B214" s="38"/>
      <c r="G214" s="1"/>
      <c r="H214" s="109"/>
      <c r="S214" s="109"/>
    </row>
    <row r="215" spans="1:19">
      <c r="B215" s="38"/>
      <c r="G215" s="1"/>
      <c r="H215" s="109"/>
      <c r="S215" s="109"/>
    </row>
    <row r="216" spans="1:19" ht="17">
      <c r="B216" s="137" t="s">
        <v>279</v>
      </c>
      <c r="G216" s="1"/>
      <c r="H216" s="109"/>
      <c r="S216" s="109"/>
    </row>
    <row r="217" spans="1:19" ht="68">
      <c r="A217" s="59">
        <v>350</v>
      </c>
      <c r="B217" s="122" t="s">
        <v>382</v>
      </c>
      <c r="C217" s="122" t="s">
        <v>636</v>
      </c>
      <c r="D217" s="122" t="s">
        <v>637</v>
      </c>
      <c r="E217" s="123">
        <v>5</v>
      </c>
      <c r="F217" s="122" t="s">
        <v>1442</v>
      </c>
      <c r="G217" s="191"/>
      <c r="H217" s="123">
        <v>2</v>
      </c>
      <c r="I217" s="78"/>
      <c r="J217" s="53"/>
      <c r="K217" s="53"/>
      <c r="L217" s="54"/>
      <c r="M217" s="79"/>
      <c r="N217" s="78"/>
      <c r="O217" s="80"/>
      <c r="P217" s="53"/>
      <c r="Q217" s="54"/>
      <c r="R217" s="79"/>
      <c r="S217" s="124">
        <f t="shared" ref="S217:S218" si="20">IF(Q217&lt;&gt;"",Q217,IF(L217&lt;&gt;"",L217,IF(H217&lt;&gt;"",H217,"")))</f>
        <v>2</v>
      </c>
    </row>
    <row r="218" spans="1:19" ht="68">
      <c r="A218" s="59">
        <v>351</v>
      </c>
      <c r="B218" s="122" t="s">
        <v>383</v>
      </c>
      <c r="C218" s="122" t="s">
        <v>638</v>
      </c>
      <c r="D218" s="122" t="s">
        <v>639</v>
      </c>
      <c r="E218" s="123">
        <v>5</v>
      </c>
      <c r="F218" s="122" t="s">
        <v>1443</v>
      </c>
      <c r="G218" s="191"/>
      <c r="H218" s="123">
        <v>3</v>
      </c>
      <c r="I218" s="78"/>
      <c r="J218" s="53"/>
      <c r="K218" s="53"/>
      <c r="L218" s="54"/>
      <c r="M218" s="79"/>
      <c r="N218" s="78"/>
      <c r="O218" s="80"/>
      <c r="P218" s="53"/>
      <c r="Q218" s="54"/>
      <c r="R218" s="79"/>
      <c r="S218" s="124">
        <f t="shared" si="20"/>
        <v>3</v>
      </c>
    </row>
    <row r="219" spans="1:19" s="109" customFormat="1">
      <c r="A219" s="121"/>
      <c r="E219" s="121"/>
      <c r="G219" s="1"/>
      <c r="I219" s="81"/>
      <c r="J219" s="81"/>
      <c r="K219" s="81"/>
      <c r="L219" s="81"/>
      <c r="M219" s="82"/>
      <c r="N219" s="81"/>
      <c r="O219" s="82"/>
      <c r="P219" s="81"/>
      <c r="Q219" s="81"/>
      <c r="R219" s="82"/>
    </row>
    <row r="220" spans="1:19" ht="68">
      <c r="A220" s="59">
        <v>352</v>
      </c>
      <c r="B220" s="122" t="s">
        <v>384</v>
      </c>
      <c r="C220" s="122" t="s">
        <v>640</v>
      </c>
      <c r="D220" s="122" t="s">
        <v>641</v>
      </c>
      <c r="E220" s="123">
        <v>5</v>
      </c>
      <c r="F220" s="122" t="s">
        <v>1444</v>
      </c>
      <c r="G220" s="191"/>
      <c r="H220" s="123">
        <v>3</v>
      </c>
      <c r="I220" s="78"/>
      <c r="J220" s="53"/>
      <c r="K220" s="53"/>
      <c r="L220" s="54"/>
      <c r="M220" s="79"/>
      <c r="N220" s="78"/>
      <c r="O220" s="80"/>
      <c r="P220" s="53"/>
      <c r="Q220" s="54"/>
      <c r="R220" s="79"/>
      <c r="S220" s="124">
        <f t="shared" ref="S220:S223" si="21">IF(Q220&lt;&gt;"",Q220,IF(L220&lt;&gt;"",L220,IF(H220&lt;&gt;"",H220,"")))</f>
        <v>3</v>
      </c>
    </row>
    <row r="221" spans="1:19" ht="102">
      <c r="A221" s="59">
        <v>353</v>
      </c>
      <c r="B221" s="122" t="s">
        <v>295</v>
      </c>
      <c r="C221" s="122" t="s">
        <v>642</v>
      </c>
      <c r="D221" s="122" t="s">
        <v>643</v>
      </c>
      <c r="E221" s="123">
        <v>3</v>
      </c>
      <c r="F221" s="122" t="s">
        <v>1445</v>
      </c>
      <c r="G221" s="191"/>
      <c r="H221" s="123">
        <v>3</v>
      </c>
      <c r="I221" s="78"/>
      <c r="J221" s="53"/>
      <c r="K221" s="53"/>
      <c r="L221" s="54"/>
      <c r="M221" s="79"/>
      <c r="N221" s="78"/>
      <c r="O221" s="80"/>
      <c r="P221" s="53"/>
      <c r="Q221" s="54"/>
      <c r="R221" s="79"/>
      <c r="S221" s="124">
        <f t="shared" si="21"/>
        <v>3</v>
      </c>
    </row>
    <row r="222" spans="1:19" ht="68">
      <c r="A222" s="59">
        <v>354</v>
      </c>
      <c r="B222" s="122" t="s">
        <v>385</v>
      </c>
      <c r="C222" s="122" t="s">
        <v>644</v>
      </c>
      <c r="D222" s="122" t="s">
        <v>645</v>
      </c>
      <c r="E222" s="123">
        <v>5</v>
      </c>
      <c r="F222" s="122" t="s">
        <v>1446</v>
      </c>
      <c r="G222" s="191"/>
      <c r="H222" s="123">
        <v>3</v>
      </c>
      <c r="I222" s="78"/>
      <c r="J222" s="53"/>
      <c r="K222" s="53"/>
      <c r="L222" s="54"/>
      <c r="M222" s="79"/>
      <c r="N222" s="78"/>
      <c r="O222" s="80"/>
      <c r="P222" s="53"/>
      <c r="Q222" s="54"/>
      <c r="R222" s="79"/>
      <c r="S222" s="124">
        <f t="shared" si="21"/>
        <v>3</v>
      </c>
    </row>
    <row r="223" spans="1:19" ht="68">
      <c r="A223" s="59">
        <v>355</v>
      </c>
      <c r="B223" s="122" t="s">
        <v>386</v>
      </c>
      <c r="C223" s="122" t="s">
        <v>646</v>
      </c>
      <c r="D223" s="122" t="s">
        <v>647</v>
      </c>
      <c r="E223" s="123">
        <v>5</v>
      </c>
      <c r="F223" s="122" t="s">
        <v>1447</v>
      </c>
      <c r="G223" s="191"/>
      <c r="H223" s="123">
        <v>3</v>
      </c>
      <c r="I223" s="78"/>
      <c r="J223" s="53"/>
      <c r="K223" s="53"/>
      <c r="L223" s="54"/>
      <c r="M223" s="79"/>
      <c r="N223" s="78"/>
      <c r="O223" s="80"/>
      <c r="P223" s="53"/>
      <c r="Q223" s="54"/>
      <c r="R223" s="79"/>
      <c r="S223" s="124">
        <f t="shared" si="21"/>
        <v>3</v>
      </c>
    </row>
    <row r="224" spans="1:19" s="109" customFormat="1">
      <c r="A224" s="121"/>
      <c r="E224" s="121"/>
      <c r="G224" s="1"/>
      <c r="I224" s="81"/>
      <c r="J224" s="81"/>
      <c r="K224" s="81"/>
      <c r="L224" s="81"/>
      <c r="M224" s="82"/>
      <c r="N224" s="81"/>
      <c r="O224" s="82"/>
      <c r="P224" s="81"/>
      <c r="Q224" s="81"/>
      <c r="R224" s="82"/>
    </row>
    <row r="225" spans="1:19" ht="255">
      <c r="A225" s="59">
        <v>356</v>
      </c>
      <c r="B225" s="122" t="s">
        <v>387</v>
      </c>
      <c r="C225" s="122" t="s">
        <v>648</v>
      </c>
      <c r="D225" s="122" t="s">
        <v>649</v>
      </c>
      <c r="E225" s="123">
        <v>5</v>
      </c>
      <c r="F225" s="122" t="s">
        <v>1448</v>
      </c>
      <c r="G225" s="191"/>
      <c r="H225" s="123">
        <v>3</v>
      </c>
      <c r="I225" s="78"/>
      <c r="J225" s="53"/>
      <c r="K225" s="53"/>
      <c r="L225" s="54"/>
      <c r="M225" s="79"/>
      <c r="N225" s="78"/>
      <c r="O225" s="80"/>
      <c r="P225" s="53"/>
      <c r="Q225" s="54"/>
      <c r="R225" s="79"/>
      <c r="S225" s="124">
        <f>IF(Q225&lt;&gt;"",Q225,IF(L225&lt;&gt;"",L225,IF(H225&lt;&gt;"",H225,"")))</f>
        <v>3</v>
      </c>
    </row>
    <row r="226" spans="1:19" s="109" customFormat="1">
      <c r="A226" s="121"/>
      <c r="E226" s="121"/>
      <c r="G226" s="1"/>
      <c r="I226" s="81"/>
      <c r="J226" s="81"/>
      <c r="K226" s="81"/>
      <c r="L226" s="81"/>
      <c r="M226" s="82"/>
      <c r="N226" s="81"/>
      <c r="O226" s="82"/>
      <c r="P226" s="81"/>
      <c r="Q226" s="81"/>
      <c r="R226" s="82"/>
    </row>
    <row r="227" spans="1:19" ht="153">
      <c r="A227" s="59">
        <v>357</v>
      </c>
      <c r="B227" s="122" t="s">
        <v>388</v>
      </c>
      <c r="C227" s="122" t="s">
        <v>650</v>
      </c>
      <c r="D227" s="122" t="s">
        <v>651</v>
      </c>
      <c r="E227" s="123">
        <v>5</v>
      </c>
      <c r="F227" s="122" t="s">
        <v>1449</v>
      </c>
      <c r="G227" s="191"/>
      <c r="H227" s="123">
        <v>3</v>
      </c>
      <c r="I227" s="78"/>
      <c r="J227" s="53"/>
      <c r="K227" s="53"/>
      <c r="L227" s="54"/>
      <c r="M227" s="79"/>
      <c r="N227" s="78"/>
      <c r="O227" s="80"/>
      <c r="P227" s="53"/>
      <c r="Q227" s="54"/>
      <c r="R227" s="79"/>
      <c r="S227" s="124">
        <f>IF(Q227&lt;&gt;"",Q227,IF(L227&lt;&gt;"",L227,IF(H227&lt;&gt;"",H227,"")))</f>
        <v>3</v>
      </c>
    </row>
    <row r="228" spans="1:19" s="109" customFormat="1">
      <c r="A228" s="121"/>
      <c r="E228" s="121"/>
      <c r="G228" s="1"/>
      <c r="I228" s="81"/>
      <c r="J228" s="81"/>
      <c r="K228" s="81"/>
      <c r="L228" s="81"/>
      <c r="M228" s="82"/>
      <c r="N228" s="81"/>
      <c r="O228" s="82"/>
      <c r="P228" s="81"/>
      <c r="Q228" s="81"/>
      <c r="R228" s="82"/>
    </row>
    <row r="229" spans="1:19" ht="68">
      <c r="A229" s="59">
        <v>358</v>
      </c>
      <c r="B229" s="122" t="s">
        <v>389</v>
      </c>
      <c r="C229" s="122" t="s">
        <v>652</v>
      </c>
      <c r="D229" s="122" t="s">
        <v>653</v>
      </c>
      <c r="E229" s="123">
        <v>5</v>
      </c>
      <c r="F229" s="122" t="s">
        <v>1450</v>
      </c>
      <c r="G229" s="191"/>
      <c r="H229" s="123">
        <v>2</v>
      </c>
      <c r="I229" s="78"/>
      <c r="J229" s="53"/>
      <c r="K229" s="53"/>
      <c r="L229" s="54"/>
      <c r="M229" s="79"/>
      <c r="N229" s="78"/>
      <c r="O229" s="80"/>
      <c r="P229" s="53"/>
      <c r="Q229" s="54"/>
      <c r="R229" s="79"/>
      <c r="S229" s="124">
        <f>IF(Q229&lt;&gt;"",Q229,IF(L229&lt;&gt;"",L229,IF(H229&lt;&gt;"",H229,"")))</f>
        <v>2</v>
      </c>
    </row>
    <row r="230" spans="1:19">
      <c r="B230" s="38"/>
      <c r="G230" s="1"/>
      <c r="H230" s="109"/>
      <c r="S230" s="109"/>
    </row>
    <row r="231" spans="1:19">
      <c r="B231" s="38"/>
      <c r="G231" s="1"/>
      <c r="H231" s="109"/>
      <c r="S231" s="109"/>
    </row>
    <row r="232" spans="1:19">
      <c r="B232" s="38"/>
      <c r="G232" s="1"/>
      <c r="H232" s="109"/>
      <c r="S232" s="109"/>
    </row>
    <row r="233" spans="1:19" ht="17">
      <c r="B233" s="137" t="s">
        <v>277</v>
      </c>
      <c r="G233" s="1"/>
      <c r="H233" s="109"/>
      <c r="S233" s="109"/>
    </row>
    <row r="234" spans="1:19" ht="32">
      <c r="B234" s="144" t="s">
        <v>432</v>
      </c>
      <c r="C234" s="145" t="s">
        <v>429</v>
      </c>
      <c r="G234" s="1"/>
      <c r="H234" s="109"/>
      <c r="S234" s="109"/>
    </row>
    <row r="235" spans="1:19" ht="51">
      <c r="A235" s="59">
        <v>359</v>
      </c>
      <c r="B235" s="122" t="s">
        <v>390</v>
      </c>
      <c r="C235" s="122" t="s">
        <v>654</v>
      </c>
      <c r="D235" s="122" t="s">
        <v>655</v>
      </c>
      <c r="E235" s="123">
        <v>5</v>
      </c>
      <c r="F235" s="122" t="s">
        <v>1451</v>
      </c>
      <c r="G235" s="191"/>
      <c r="H235" s="123">
        <v>3</v>
      </c>
      <c r="I235" s="78"/>
      <c r="J235" s="53"/>
      <c r="K235" s="53"/>
      <c r="L235" s="54"/>
      <c r="M235" s="79"/>
      <c r="N235" s="78"/>
      <c r="O235" s="80"/>
      <c r="P235" s="53"/>
      <c r="Q235" s="54"/>
      <c r="R235" s="79"/>
      <c r="S235" s="124">
        <f>IF(Q235&lt;&gt;"",Q235,IF(L235&lt;&gt;"",L235,IF(H235&lt;&gt;"",H235,"")))</f>
        <v>3</v>
      </c>
    </row>
    <row r="236" spans="1:19" s="109" customFormat="1">
      <c r="A236" s="121"/>
      <c r="E236" s="121"/>
      <c r="G236" s="1"/>
      <c r="I236" s="81"/>
      <c r="J236" s="81"/>
      <c r="K236" s="81"/>
      <c r="L236" s="81"/>
      <c r="M236" s="82"/>
      <c r="N236" s="81"/>
      <c r="O236" s="82"/>
      <c r="P236" s="81"/>
      <c r="Q236" s="81"/>
      <c r="R236" s="82"/>
    </row>
    <row r="237" spans="1:19" ht="85">
      <c r="A237" s="59">
        <v>360</v>
      </c>
      <c r="B237" s="122" t="s">
        <v>391</v>
      </c>
      <c r="C237" s="122" t="s">
        <v>656</v>
      </c>
      <c r="D237" s="122" t="s">
        <v>657</v>
      </c>
      <c r="E237" s="123">
        <v>5</v>
      </c>
      <c r="F237" s="122" t="s">
        <v>1452</v>
      </c>
      <c r="G237" s="191"/>
      <c r="H237" s="123">
        <v>3</v>
      </c>
      <c r="I237" s="78"/>
      <c r="J237" s="53"/>
      <c r="K237" s="53"/>
      <c r="L237" s="54"/>
      <c r="M237" s="79"/>
      <c r="N237" s="78"/>
      <c r="O237" s="80"/>
      <c r="P237" s="53"/>
      <c r="Q237" s="54"/>
      <c r="R237" s="79"/>
      <c r="S237" s="124">
        <f>IF(Q237&lt;&gt;"",Q237,IF(L237&lt;&gt;"",L237,IF(H237&lt;&gt;"",H237,"")))</f>
        <v>3</v>
      </c>
    </row>
    <row r="238" spans="1:19" s="109" customFormat="1">
      <c r="A238" s="121"/>
      <c r="E238" s="121"/>
      <c r="G238" s="1"/>
      <c r="I238" s="81"/>
      <c r="J238" s="81"/>
      <c r="K238" s="81"/>
      <c r="L238" s="81"/>
      <c r="M238" s="82"/>
      <c r="N238" s="81"/>
      <c r="O238" s="82"/>
      <c r="P238" s="81"/>
      <c r="Q238" s="81"/>
      <c r="R238" s="82"/>
    </row>
    <row r="239" spans="1:19" ht="85">
      <c r="A239" s="59">
        <v>361</v>
      </c>
      <c r="B239" s="122" t="s">
        <v>308</v>
      </c>
      <c r="C239" s="122" t="s">
        <v>658</v>
      </c>
      <c r="D239" s="122" t="s">
        <v>659</v>
      </c>
      <c r="E239" s="123">
        <v>5</v>
      </c>
      <c r="F239" s="122" t="s">
        <v>1453</v>
      </c>
      <c r="G239" s="191"/>
      <c r="H239" s="123">
        <v>3</v>
      </c>
      <c r="I239" s="78"/>
      <c r="J239" s="53"/>
      <c r="K239" s="53"/>
      <c r="L239" s="54"/>
      <c r="M239" s="79"/>
      <c r="N239" s="78"/>
      <c r="O239" s="80"/>
      <c r="P239" s="53"/>
      <c r="Q239" s="54"/>
      <c r="R239" s="79"/>
      <c r="S239" s="124">
        <f t="shared" ref="S239:S243" si="22">IF(Q239&lt;&gt;"",Q239,IF(L239&lt;&gt;"",L239,IF(H239&lt;&gt;"",H239,"")))</f>
        <v>3</v>
      </c>
    </row>
    <row r="240" spans="1:19" ht="85">
      <c r="A240" s="59">
        <v>362</v>
      </c>
      <c r="B240" s="122" t="s">
        <v>392</v>
      </c>
      <c r="C240" s="122" t="s">
        <v>660</v>
      </c>
      <c r="D240" s="122" t="s">
        <v>661</v>
      </c>
      <c r="E240" s="123">
        <v>5</v>
      </c>
      <c r="F240" s="122" t="s">
        <v>1454</v>
      </c>
      <c r="G240" s="191"/>
      <c r="H240" s="123">
        <v>2</v>
      </c>
      <c r="I240" s="78"/>
      <c r="J240" s="53"/>
      <c r="K240" s="53"/>
      <c r="L240" s="54"/>
      <c r="M240" s="79"/>
      <c r="N240" s="78"/>
      <c r="O240" s="80"/>
      <c r="P240" s="53"/>
      <c r="Q240" s="54"/>
      <c r="R240" s="79"/>
      <c r="S240" s="124">
        <f t="shared" si="22"/>
        <v>2</v>
      </c>
    </row>
    <row r="241" spans="1:19" ht="119">
      <c r="A241" s="59">
        <v>363</v>
      </c>
      <c r="B241" s="122" t="s">
        <v>393</v>
      </c>
      <c r="C241" s="122" t="s">
        <v>662</v>
      </c>
      <c r="D241" s="122" t="s">
        <v>663</v>
      </c>
      <c r="E241" s="123">
        <v>5</v>
      </c>
      <c r="F241" s="122" t="s">
        <v>1455</v>
      </c>
      <c r="G241" s="191"/>
      <c r="H241" s="123">
        <v>3</v>
      </c>
      <c r="I241" s="78"/>
      <c r="J241" s="53"/>
      <c r="K241" s="53"/>
      <c r="L241" s="54"/>
      <c r="M241" s="79"/>
      <c r="N241" s="78"/>
      <c r="O241" s="80"/>
      <c r="P241" s="53"/>
      <c r="Q241" s="54"/>
      <c r="R241" s="79"/>
      <c r="S241" s="124">
        <f t="shared" si="22"/>
        <v>3</v>
      </c>
    </row>
    <row r="242" spans="1:19" ht="68">
      <c r="A242" s="59">
        <v>364</v>
      </c>
      <c r="B242" s="122" t="s">
        <v>373</v>
      </c>
      <c r="C242" s="122" t="s">
        <v>664</v>
      </c>
      <c r="D242" s="122" t="s">
        <v>665</v>
      </c>
      <c r="E242" s="123">
        <v>4</v>
      </c>
      <c r="F242" s="122" t="s">
        <v>1456</v>
      </c>
      <c r="G242" s="191"/>
      <c r="H242" s="123">
        <v>2</v>
      </c>
      <c r="I242" s="78"/>
      <c r="J242" s="53"/>
      <c r="K242" s="53"/>
      <c r="L242" s="54"/>
      <c r="M242" s="79"/>
      <c r="N242" s="78"/>
      <c r="O242" s="80"/>
      <c r="P242" s="53"/>
      <c r="Q242" s="54"/>
      <c r="R242" s="79"/>
      <c r="S242" s="124">
        <f t="shared" si="22"/>
        <v>2</v>
      </c>
    </row>
    <row r="243" spans="1:19" ht="85">
      <c r="A243" s="59">
        <v>365</v>
      </c>
      <c r="B243" s="122" t="s">
        <v>394</v>
      </c>
      <c r="C243" s="122" t="s">
        <v>666</v>
      </c>
      <c r="D243" s="122" t="s">
        <v>667</v>
      </c>
      <c r="E243" s="123">
        <v>3</v>
      </c>
      <c r="F243" s="122" t="s">
        <v>1457</v>
      </c>
      <c r="G243" s="191"/>
      <c r="H243" s="123">
        <v>2</v>
      </c>
      <c r="I243" s="78"/>
      <c r="J243" s="53"/>
      <c r="K243" s="53"/>
      <c r="L243" s="54"/>
      <c r="M243" s="79"/>
      <c r="N243" s="78"/>
      <c r="O243" s="80"/>
      <c r="P243" s="53"/>
      <c r="Q243" s="54"/>
      <c r="R243" s="79"/>
      <c r="S243" s="124">
        <f t="shared" si="22"/>
        <v>2</v>
      </c>
    </row>
    <row r="244" spans="1:19" s="109" customFormat="1">
      <c r="A244" s="121"/>
      <c r="E244" s="121"/>
      <c r="G244" s="1"/>
      <c r="I244" s="81"/>
      <c r="J244" s="81"/>
      <c r="K244" s="81"/>
      <c r="L244" s="81"/>
      <c r="M244" s="82"/>
      <c r="N244" s="81"/>
      <c r="O244" s="82"/>
      <c r="P244" s="81"/>
      <c r="Q244" s="81"/>
      <c r="R244" s="82"/>
    </row>
    <row r="245" spans="1:19" ht="85">
      <c r="A245" s="59">
        <v>366</v>
      </c>
      <c r="B245" s="122" t="s">
        <v>395</v>
      </c>
      <c r="C245" s="122" t="s">
        <v>668</v>
      </c>
      <c r="D245" s="122" t="s">
        <v>669</v>
      </c>
      <c r="E245" s="123">
        <v>2</v>
      </c>
      <c r="F245" s="122" t="s">
        <v>1458</v>
      </c>
      <c r="G245" s="191"/>
      <c r="H245" s="123">
        <v>2</v>
      </c>
      <c r="I245" s="78"/>
      <c r="J245" s="53"/>
      <c r="K245" s="53"/>
      <c r="L245" s="54"/>
      <c r="M245" s="79"/>
      <c r="N245" s="78"/>
      <c r="O245" s="80"/>
      <c r="P245" s="53"/>
      <c r="Q245" s="54"/>
      <c r="R245" s="79"/>
      <c r="S245" s="124">
        <f t="shared" ref="S245:S246" si="23">IF(Q245&lt;&gt;"",Q245,IF(L245&lt;&gt;"",L245,IF(H245&lt;&gt;"",H245,"")))</f>
        <v>2</v>
      </c>
    </row>
    <row r="246" spans="1:19" ht="51">
      <c r="A246" s="59">
        <v>367</v>
      </c>
      <c r="B246" s="122" t="s">
        <v>396</v>
      </c>
      <c r="C246" s="122" t="s">
        <v>670</v>
      </c>
      <c r="D246" s="122" t="s">
        <v>671</v>
      </c>
      <c r="E246" s="123">
        <v>5</v>
      </c>
      <c r="F246" s="122" t="s">
        <v>1459</v>
      </c>
      <c r="G246" s="191"/>
      <c r="H246" s="123">
        <v>2</v>
      </c>
      <c r="I246" s="78"/>
      <c r="J246" s="53"/>
      <c r="K246" s="53"/>
      <c r="L246" s="54"/>
      <c r="M246" s="79"/>
      <c r="N246" s="78"/>
      <c r="O246" s="80"/>
      <c r="P246" s="53"/>
      <c r="Q246" s="54"/>
      <c r="R246" s="79"/>
      <c r="S246" s="124">
        <f t="shared" si="23"/>
        <v>2</v>
      </c>
    </row>
    <row r="247" spans="1:19" s="109" customFormat="1">
      <c r="A247" s="121"/>
      <c r="E247" s="121"/>
      <c r="G247" s="1"/>
      <c r="I247" s="81"/>
      <c r="J247" s="81"/>
      <c r="K247" s="81"/>
      <c r="L247" s="81"/>
      <c r="M247" s="82"/>
      <c r="N247" s="81"/>
      <c r="O247" s="82"/>
      <c r="P247" s="81"/>
      <c r="Q247" s="81"/>
      <c r="R247" s="82"/>
    </row>
    <row r="248" spans="1:19" ht="68">
      <c r="A248" s="59">
        <v>368</v>
      </c>
      <c r="B248" s="122" t="s">
        <v>397</v>
      </c>
      <c r="C248" s="122" t="s">
        <v>672</v>
      </c>
      <c r="D248" s="122" t="s">
        <v>673</v>
      </c>
      <c r="E248" s="123">
        <v>2</v>
      </c>
      <c r="F248" s="122" t="s">
        <v>1460</v>
      </c>
      <c r="G248" s="191"/>
      <c r="H248" s="123">
        <v>1</v>
      </c>
      <c r="I248" s="78"/>
      <c r="J248" s="53"/>
      <c r="K248" s="53"/>
      <c r="L248" s="54"/>
      <c r="M248" s="79"/>
      <c r="N248" s="78"/>
      <c r="O248" s="80"/>
      <c r="P248" s="53"/>
      <c r="Q248" s="54"/>
      <c r="R248" s="79"/>
      <c r="S248" s="124">
        <f>IF(Q248&lt;&gt;"",Q248,IF(L248&lt;&gt;"",L248,IF(H248&lt;&gt;"",H248,"")))</f>
        <v>1</v>
      </c>
    </row>
    <row r="249" spans="1:19">
      <c r="C249" s="48"/>
      <c r="D249" s="48"/>
      <c r="E249" s="146"/>
      <c r="F249" s="48"/>
      <c r="G249" s="1"/>
      <c r="H249" s="109"/>
      <c r="I249" s="81"/>
      <c r="J249" s="81"/>
      <c r="K249" s="81"/>
      <c r="L249" s="81"/>
      <c r="M249" s="82"/>
      <c r="N249" s="81"/>
      <c r="O249" s="82"/>
      <c r="P249" s="81"/>
      <c r="Q249" s="83"/>
      <c r="R249" s="84"/>
      <c r="S249" s="109"/>
    </row>
    <row r="250" spans="1:19">
      <c r="C250" s="48"/>
      <c r="D250" s="48"/>
      <c r="E250" s="146"/>
      <c r="F250" s="48"/>
      <c r="G250" s="1"/>
      <c r="H250" s="109"/>
      <c r="I250" s="81"/>
      <c r="J250" s="81"/>
      <c r="K250" s="81"/>
      <c r="L250" s="81"/>
      <c r="M250" s="82"/>
      <c r="N250" s="81"/>
      <c r="O250" s="82"/>
      <c r="P250" s="81"/>
      <c r="Q250" s="83"/>
      <c r="R250" s="84"/>
      <c r="S250" s="109"/>
    </row>
    <row r="251" spans="1:19">
      <c r="B251" s="38"/>
      <c r="G251" s="1"/>
      <c r="H251" s="109"/>
      <c r="S251" s="109"/>
    </row>
    <row r="252" spans="1:19" ht="17">
      <c r="B252" s="144" t="s">
        <v>438</v>
      </c>
      <c r="C252" s="147" t="s">
        <v>430</v>
      </c>
      <c r="G252" s="1"/>
      <c r="H252" s="109"/>
      <c r="S252" s="109"/>
    </row>
    <row r="253" spans="1:19" ht="68">
      <c r="A253" s="59">
        <v>369</v>
      </c>
      <c r="B253" s="122" t="s">
        <v>398</v>
      </c>
      <c r="C253" s="122" t="s">
        <v>674</v>
      </c>
      <c r="D253" s="122" t="s">
        <v>675</v>
      </c>
      <c r="E253" s="123">
        <v>4</v>
      </c>
      <c r="F253" s="122" t="s">
        <v>1459</v>
      </c>
      <c r="G253" s="191"/>
      <c r="H253" s="123">
        <v>2</v>
      </c>
      <c r="I253" s="78"/>
      <c r="J253" s="53"/>
      <c r="K253" s="53"/>
      <c r="L253" s="54"/>
      <c r="M253" s="79"/>
      <c r="N253" s="78"/>
      <c r="O253" s="80"/>
      <c r="P253" s="53"/>
      <c r="Q253" s="54"/>
      <c r="R253" s="79"/>
      <c r="S253" s="124">
        <f>IF(Q253&lt;&gt;"",Q253,IF(L253&lt;&gt;"",L253,IF(H253&lt;&gt;"",H253,"")))</f>
        <v>2</v>
      </c>
    </row>
    <row r="254" spans="1:19" s="109" customFormat="1">
      <c r="A254" s="121"/>
      <c r="E254" s="121"/>
      <c r="G254" s="1"/>
      <c r="I254" s="81"/>
      <c r="J254" s="81"/>
      <c r="K254" s="81"/>
      <c r="L254" s="81"/>
      <c r="M254" s="82"/>
      <c r="N254" s="81"/>
      <c r="O254" s="82"/>
      <c r="P254" s="81"/>
      <c r="Q254" s="81"/>
      <c r="R254" s="82"/>
    </row>
    <row r="255" spans="1:19" ht="68">
      <c r="A255" s="59">
        <v>370</v>
      </c>
      <c r="B255" s="122" t="s">
        <v>399</v>
      </c>
      <c r="C255" s="122" t="s">
        <v>676</v>
      </c>
      <c r="D255" s="122" t="s">
        <v>677</v>
      </c>
      <c r="E255" s="123">
        <v>4</v>
      </c>
      <c r="F255" s="122" t="s">
        <v>1461</v>
      </c>
      <c r="G255" s="191"/>
      <c r="H255" s="123">
        <v>2</v>
      </c>
      <c r="I255" s="78"/>
      <c r="J255" s="53"/>
      <c r="K255" s="53"/>
      <c r="L255" s="54"/>
      <c r="M255" s="79"/>
      <c r="N255" s="78"/>
      <c r="O255" s="80"/>
      <c r="P255" s="53"/>
      <c r="Q255" s="54"/>
      <c r="R255" s="79"/>
      <c r="S255" s="124">
        <f>IF(Q255&lt;&gt;"",Q255,IF(L255&lt;&gt;"",L255,IF(H255&lt;&gt;"",H255,"")))</f>
        <v>2</v>
      </c>
    </row>
    <row r="256" spans="1:19" s="109" customFormat="1">
      <c r="A256" s="121"/>
      <c r="E256" s="121"/>
      <c r="G256" s="1"/>
      <c r="I256" s="81"/>
      <c r="J256" s="81"/>
      <c r="K256" s="81"/>
      <c r="L256" s="81"/>
      <c r="M256" s="82"/>
      <c r="N256" s="81"/>
      <c r="O256" s="82"/>
      <c r="P256" s="81"/>
      <c r="Q256" s="81"/>
      <c r="R256" s="82"/>
    </row>
    <row r="257" spans="1:19" ht="85">
      <c r="A257" s="59">
        <v>371</v>
      </c>
      <c r="B257" s="122" t="s">
        <v>400</v>
      </c>
      <c r="C257" s="122" t="s">
        <v>678</v>
      </c>
      <c r="D257" s="122" t="s">
        <v>679</v>
      </c>
      <c r="E257" s="123">
        <v>2</v>
      </c>
      <c r="F257" s="122" t="s">
        <v>1462</v>
      </c>
      <c r="G257" s="191"/>
      <c r="H257" s="123">
        <v>2</v>
      </c>
      <c r="I257" s="78"/>
      <c r="J257" s="53"/>
      <c r="K257" s="53"/>
      <c r="L257" s="54"/>
      <c r="M257" s="79"/>
      <c r="N257" s="78"/>
      <c r="O257" s="80"/>
      <c r="P257" s="53"/>
      <c r="Q257" s="54"/>
      <c r="R257" s="79"/>
      <c r="S257" s="124">
        <f>IF(Q257&lt;&gt;"",Q257,IF(L257&lt;&gt;"",L257,IF(H257&lt;&gt;"",H257,"")))</f>
        <v>2</v>
      </c>
    </row>
    <row r="258" spans="1:19" s="109" customFormat="1">
      <c r="A258" s="121"/>
      <c r="E258" s="121"/>
      <c r="G258" s="1"/>
      <c r="I258" s="81"/>
      <c r="J258" s="81"/>
      <c r="K258" s="81"/>
      <c r="L258" s="81"/>
      <c r="M258" s="82"/>
      <c r="N258" s="81"/>
      <c r="O258" s="82"/>
      <c r="P258" s="81"/>
      <c r="Q258" s="81"/>
      <c r="R258" s="82"/>
    </row>
    <row r="259" spans="1:19" ht="85">
      <c r="A259" s="59">
        <v>372</v>
      </c>
      <c r="B259" s="122" t="s">
        <v>401</v>
      </c>
      <c r="C259" s="122" t="s">
        <v>680</v>
      </c>
      <c r="D259" s="122" t="s">
        <v>681</v>
      </c>
      <c r="E259" s="123">
        <v>2</v>
      </c>
      <c r="F259" s="122" t="s">
        <v>1463</v>
      </c>
      <c r="G259" s="191"/>
      <c r="H259" s="123">
        <v>1</v>
      </c>
      <c r="I259" s="78"/>
      <c r="J259" s="53"/>
      <c r="K259" s="53"/>
      <c r="L259" s="54"/>
      <c r="M259" s="79"/>
      <c r="N259" s="78"/>
      <c r="O259" s="80"/>
      <c r="P259" s="53"/>
      <c r="Q259" s="54"/>
      <c r="R259" s="79"/>
      <c r="S259" s="124">
        <f>IF(Q259&lt;&gt;"",Q259,IF(L259&lt;&gt;"",L259,IF(H259&lt;&gt;"",H259,"")))</f>
        <v>1</v>
      </c>
    </row>
    <row r="260" spans="1:19">
      <c r="B260" s="38"/>
      <c r="G260" s="1"/>
      <c r="H260" s="109"/>
      <c r="S260" s="109"/>
    </row>
    <row r="261" spans="1:19">
      <c r="B261" s="38"/>
      <c r="G261" s="1"/>
      <c r="H261" s="109"/>
      <c r="S261" s="109"/>
    </row>
    <row r="262" spans="1:19" ht="17">
      <c r="B262" s="144" t="s">
        <v>439</v>
      </c>
      <c r="C262" s="147" t="s">
        <v>431</v>
      </c>
      <c r="G262" s="1"/>
      <c r="H262" s="109"/>
      <c r="S262" s="109"/>
    </row>
    <row r="263" spans="1:19" ht="136">
      <c r="A263" s="59">
        <v>373</v>
      </c>
      <c r="B263" s="122" t="s">
        <v>402</v>
      </c>
      <c r="C263" s="122" t="s">
        <v>682</v>
      </c>
      <c r="D263" s="122" t="s">
        <v>683</v>
      </c>
      <c r="E263" s="123">
        <v>5</v>
      </c>
      <c r="F263" s="122" t="s">
        <v>1464</v>
      </c>
      <c r="G263" s="191"/>
      <c r="H263" s="123">
        <v>3</v>
      </c>
      <c r="I263" s="78"/>
      <c r="J263" s="53"/>
      <c r="K263" s="53"/>
      <c r="L263" s="54"/>
      <c r="M263" s="79"/>
      <c r="N263" s="78"/>
      <c r="O263" s="80"/>
      <c r="P263" s="53"/>
      <c r="Q263" s="54"/>
      <c r="R263" s="79"/>
      <c r="S263" s="124">
        <f>IF(Q263&lt;&gt;"",Q263,IF(L263&lt;&gt;"",L263,IF(H263&lt;&gt;"",H263,"")))</f>
        <v>3</v>
      </c>
    </row>
    <row r="264" spans="1:19" s="109" customFormat="1">
      <c r="A264" s="121"/>
      <c r="E264" s="121"/>
      <c r="G264" s="1"/>
      <c r="I264" s="81"/>
      <c r="J264" s="81"/>
      <c r="K264" s="81"/>
      <c r="L264" s="81"/>
      <c r="M264" s="82"/>
      <c r="N264" s="81"/>
      <c r="O264" s="82"/>
      <c r="P264" s="81"/>
      <c r="Q264" s="81"/>
      <c r="R264" s="82"/>
    </row>
    <row r="265" spans="1:19" ht="119">
      <c r="A265" s="59">
        <v>374</v>
      </c>
      <c r="B265" s="122" t="s">
        <v>403</v>
      </c>
      <c r="C265" s="122" t="s">
        <v>684</v>
      </c>
      <c r="D265" s="122" t="s">
        <v>685</v>
      </c>
      <c r="E265" s="123">
        <v>2</v>
      </c>
      <c r="F265" s="122" t="s">
        <v>1465</v>
      </c>
      <c r="G265" s="191"/>
      <c r="H265" s="123">
        <v>2</v>
      </c>
      <c r="I265" s="78"/>
      <c r="J265" s="53"/>
      <c r="K265" s="53"/>
      <c r="L265" s="54"/>
      <c r="M265" s="79"/>
      <c r="N265" s="78"/>
      <c r="O265" s="80"/>
      <c r="P265" s="53"/>
      <c r="Q265" s="54"/>
      <c r="R265" s="79"/>
      <c r="S265" s="124">
        <f>IF(Q265&lt;&gt;"",Q265,IF(L265&lt;&gt;"",L265,IF(H265&lt;&gt;"",H265,"")))</f>
        <v>2</v>
      </c>
    </row>
    <row r="266" spans="1:19" s="109" customFormat="1">
      <c r="A266" s="121"/>
      <c r="E266" s="121"/>
      <c r="G266" s="1"/>
      <c r="I266" s="81"/>
      <c r="J266" s="81"/>
      <c r="K266" s="81"/>
      <c r="L266" s="81"/>
      <c r="M266" s="82"/>
      <c r="N266" s="81"/>
      <c r="O266" s="82"/>
      <c r="P266" s="81"/>
      <c r="Q266" s="81"/>
      <c r="R266" s="82"/>
    </row>
    <row r="267" spans="1:19" ht="102">
      <c r="A267" s="59">
        <v>375</v>
      </c>
      <c r="B267" s="122" t="s">
        <v>404</v>
      </c>
      <c r="C267" s="122" t="s">
        <v>686</v>
      </c>
      <c r="D267" s="122" t="s">
        <v>687</v>
      </c>
      <c r="E267" s="123">
        <v>4</v>
      </c>
      <c r="F267" s="122" t="s">
        <v>1466</v>
      </c>
      <c r="G267" s="191"/>
      <c r="H267" s="123">
        <v>2</v>
      </c>
      <c r="I267" s="78"/>
      <c r="J267" s="53"/>
      <c r="K267" s="53"/>
      <c r="L267" s="54"/>
      <c r="M267" s="79"/>
      <c r="N267" s="78"/>
      <c r="O267" s="80"/>
      <c r="P267" s="53"/>
      <c r="Q267" s="54"/>
      <c r="R267" s="79"/>
      <c r="S267" s="124">
        <f>IF(Q267&lt;&gt;"",Q267,IF(L267&lt;&gt;"",L267,IF(H267&lt;&gt;"",H267,"")))</f>
        <v>2</v>
      </c>
    </row>
    <row r="268" spans="1:19">
      <c r="B268" s="38"/>
      <c r="G268" s="1"/>
      <c r="H268" s="109"/>
      <c r="S268" s="109"/>
    </row>
    <row r="269" spans="1:19">
      <c r="B269" s="38"/>
      <c r="G269" s="1"/>
      <c r="H269" s="109"/>
      <c r="S269" s="109"/>
    </row>
    <row r="270" spans="1:19">
      <c r="B270" s="38"/>
      <c r="G270" s="1"/>
      <c r="H270" s="109"/>
      <c r="S270" s="109"/>
    </row>
    <row r="271" spans="1:19" ht="17">
      <c r="B271" s="137" t="s">
        <v>57</v>
      </c>
      <c r="G271" s="1"/>
      <c r="H271" s="109"/>
      <c r="S271" s="109"/>
    </row>
    <row r="272" spans="1:19" ht="85">
      <c r="A272" s="59">
        <v>376</v>
      </c>
      <c r="B272" s="122" t="s">
        <v>405</v>
      </c>
      <c r="C272" s="122" t="s">
        <v>688</v>
      </c>
      <c r="D272" s="122" t="s">
        <v>689</v>
      </c>
      <c r="E272" s="123">
        <v>4</v>
      </c>
      <c r="F272" s="122" t="s">
        <v>1467</v>
      </c>
      <c r="G272" s="191"/>
      <c r="H272" s="123">
        <v>3</v>
      </c>
      <c r="I272" s="78"/>
      <c r="J272" s="53"/>
      <c r="K272" s="53"/>
      <c r="L272" s="54"/>
      <c r="M272" s="79"/>
      <c r="N272" s="78"/>
      <c r="O272" s="80"/>
      <c r="P272" s="53"/>
      <c r="Q272" s="54"/>
      <c r="R272" s="79"/>
      <c r="S272" s="124">
        <f>IF(Q272&lt;&gt;"",Q272,IF(L272&lt;&gt;"",L272,IF(H272&lt;&gt;"",H272,"")))</f>
        <v>3</v>
      </c>
    </row>
    <row r="273" spans="1:19" s="109" customFormat="1">
      <c r="A273" s="121"/>
      <c r="E273" s="121"/>
      <c r="G273" s="1"/>
      <c r="I273" s="81"/>
      <c r="J273" s="81"/>
      <c r="K273" s="81"/>
      <c r="L273" s="81"/>
      <c r="M273" s="82"/>
      <c r="N273" s="81"/>
      <c r="O273" s="82"/>
      <c r="P273" s="81"/>
      <c r="Q273" s="81"/>
      <c r="R273" s="82"/>
    </row>
    <row r="274" spans="1:19" ht="272">
      <c r="A274" s="59">
        <v>377</v>
      </c>
      <c r="B274" s="122" t="s">
        <v>406</v>
      </c>
      <c r="C274" s="122" t="s">
        <v>690</v>
      </c>
      <c r="D274" s="122" t="s">
        <v>691</v>
      </c>
      <c r="E274" s="123">
        <v>4</v>
      </c>
      <c r="F274" s="122" t="s">
        <v>1468</v>
      </c>
      <c r="G274" s="191"/>
      <c r="H274" s="123">
        <v>3</v>
      </c>
      <c r="I274" s="78"/>
      <c r="J274" s="53"/>
      <c r="K274" s="53"/>
      <c r="L274" s="54"/>
      <c r="M274" s="79"/>
      <c r="N274" s="78"/>
      <c r="O274" s="80"/>
      <c r="P274" s="53"/>
      <c r="Q274" s="54"/>
      <c r="R274" s="79"/>
      <c r="S274" s="124">
        <f>IF(Q274&lt;&gt;"",Q274,IF(L274&lt;&gt;"",L274,IF(H274&lt;&gt;"",H274,"")))</f>
        <v>3</v>
      </c>
    </row>
    <row r="275" spans="1:19" s="109" customFormat="1">
      <c r="A275" s="121"/>
      <c r="E275" s="121"/>
      <c r="G275" s="1"/>
      <c r="I275" s="81"/>
      <c r="J275" s="81"/>
      <c r="K275" s="81"/>
      <c r="L275" s="81"/>
      <c r="M275" s="82"/>
      <c r="N275" s="81"/>
      <c r="O275" s="82"/>
      <c r="P275" s="81"/>
      <c r="Q275" s="81"/>
      <c r="R275" s="82"/>
    </row>
    <row r="276" spans="1:19" ht="85">
      <c r="A276" s="59">
        <v>378</v>
      </c>
      <c r="B276" s="122" t="s">
        <v>67</v>
      </c>
      <c r="C276" s="122" t="s">
        <v>153</v>
      </c>
      <c r="D276" s="122" t="s">
        <v>692</v>
      </c>
      <c r="E276" s="123">
        <v>4</v>
      </c>
      <c r="F276" s="122" t="s">
        <v>1469</v>
      </c>
      <c r="G276" s="191"/>
      <c r="H276" s="123">
        <v>0</v>
      </c>
      <c r="I276" s="78"/>
      <c r="J276" s="53"/>
      <c r="K276" s="53"/>
      <c r="L276" s="54"/>
      <c r="M276" s="79"/>
      <c r="N276" s="78"/>
      <c r="O276" s="80"/>
      <c r="P276" s="53"/>
      <c r="Q276" s="54"/>
      <c r="R276" s="79"/>
      <c r="S276" s="124">
        <f>IF(Q276&lt;&gt;"",Q276,IF(L276&lt;&gt;"",L276,IF(H276&lt;&gt;"",H276,"")))</f>
        <v>0</v>
      </c>
    </row>
    <row r="277" spans="1:19" s="109" customFormat="1">
      <c r="A277" s="121"/>
      <c r="E277" s="121"/>
      <c r="G277" s="1"/>
      <c r="I277" s="81"/>
      <c r="J277" s="81"/>
      <c r="K277" s="81"/>
      <c r="L277" s="81"/>
      <c r="M277" s="82"/>
      <c r="N277" s="81"/>
      <c r="O277" s="82"/>
      <c r="P277" s="81"/>
      <c r="Q277" s="81"/>
      <c r="R277" s="82"/>
    </row>
    <row r="278" spans="1:19" ht="409.6">
      <c r="A278" s="59">
        <v>379</v>
      </c>
      <c r="B278" s="122" t="s">
        <v>407</v>
      </c>
      <c r="C278" s="122" t="s">
        <v>693</v>
      </c>
      <c r="D278" s="122" t="s">
        <v>694</v>
      </c>
      <c r="E278" s="123">
        <v>4</v>
      </c>
      <c r="F278" s="122" t="s">
        <v>1470</v>
      </c>
      <c r="G278" s="191"/>
      <c r="H278" s="123">
        <v>3</v>
      </c>
      <c r="I278" s="78"/>
      <c r="J278" s="53"/>
      <c r="K278" s="53"/>
      <c r="L278" s="54"/>
      <c r="M278" s="79"/>
      <c r="N278" s="78"/>
      <c r="O278" s="80"/>
      <c r="P278" s="53"/>
      <c r="Q278" s="54"/>
      <c r="R278" s="79"/>
      <c r="S278" s="124">
        <f>IF(Q278&lt;&gt;"",Q278,IF(L278&lt;&gt;"",L278,IF(H278&lt;&gt;"",H278,"")))</f>
        <v>3</v>
      </c>
    </row>
    <row r="279" spans="1:19" s="109" customFormat="1">
      <c r="A279" s="121"/>
      <c r="E279" s="121"/>
      <c r="G279" s="1"/>
      <c r="I279" s="81"/>
      <c r="J279" s="81"/>
      <c r="K279" s="81"/>
      <c r="L279" s="81"/>
      <c r="M279" s="82"/>
      <c r="N279" s="81"/>
      <c r="O279" s="82"/>
      <c r="P279" s="81"/>
      <c r="Q279" s="81"/>
      <c r="R279" s="82"/>
    </row>
    <row r="280" spans="1:19" ht="68">
      <c r="A280" s="59">
        <v>380</v>
      </c>
      <c r="B280" s="122" t="s">
        <v>408</v>
      </c>
      <c r="C280" s="122" t="s">
        <v>695</v>
      </c>
      <c r="D280" s="122" t="s">
        <v>696</v>
      </c>
      <c r="E280" s="123">
        <v>1</v>
      </c>
      <c r="F280" s="122" t="s">
        <v>1471</v>
      </c>
      <c r="G280" s="191"/>
      <c r="H280" s="123">
        <v>0</v>
      </c>
      <c r="I280" s="78"/>
      <c r="J280" s="53"/>
      <c r="K280" s="53"/>
      <c r="L280" s="54"/>
      <c r="M280" s="79"/>
      <c r="N280" s="78"/>
      <c r="O280" s="80"/>
      <c r="P280" s="53"/>
      <c r="Q280" s="54"/>
      <c r="R280" s="79"/>
      <c r="S280" s="124">
        <f>IF(Q280&lt;&gt;"",Q280,IF(L280&lt;&gt;"",L280,IF(H280&lt;&gt;"",H280,"")))</f>
        <v>0</v>
      </c>
    </row>
    <row r="281" spans="1:19" s="109" customFormat="1">
      <c r="A281" s="121"/>
      <c r="E281" s="121"/>
      <c r="G281" s="1"/>
      <c r="I281" s="81"/>
      <c r="J281" s="81"/>
      <c r="K281" s="81"/>
      <c r="L281" s="81"/>
      <c r="M281" s="82"/>
      <c r="N281" s="81"/>
      <c r="O281" s="82"/>
      <c r="P281" s="81"/>
      <c r="Q281" s="81"/>
      <c r="R281" s="82"/>
    </row>
    <row r="282" spans="1:19" ht="85">
      <c r="A282" s="59">
        <v>381</v>
      </c>
      <c r="B282" s="122" t="s">
        <v>409</v>
      </c>
      <c r="C282" s="122" t="s">
        <v>221</v>
      </c>
      <c r="D282" s="122" t="s">
        <v>697</v>
      </c>
      <c r="E282" s="123">
        <v>4</v>
      </c>
      <c r="F282" s="122" t="s">
        <v>1472</v>
      </c>
      <c r="G282" s="191"/>
      <c r="H282" s="123">
        <v>3</v>
      </c>
      <c r="I282" s="78"/>
      <c r="J282" s="53"/>
      <c r="K282" s="53"/>
      <c r="L282" s="54"/>
      <c r="M282" s="79"/>
      <c r="N282" s="78"/>
      <c r="O282" s="80"/>
      <c r="P282" s="53"/>
      <c r="Q282" s="54"/>
      <c r="R282" s="79"/>
      <c r="S282" s="124">
        <f>IF(Q282&lt;&gt;"",Q282,IF(L282&lt;&gt;"",L282,IF(H282&lt;&gt;"",H282,"")))</f>
        <v>3</v>
      </c>
    </row>
    <row r="283" spans="1:19" s="109" customFormat="1">
      <c r="A283" s="121"/>
      <c r="E283" s="121"/>
      <c r="G283" s="1"/>
      <c r="I283" s="81"/>
      <c r="J283" s="81"/>
      <c r="K283" s="81"/>
      <c r="L283" s="81"/>
      <c r="M283" s="82"/>
      <c r="N283" s="81"/>
      <c r="O283" s="82"/>
      <c r="P283" s="81"/>
      <c r="Q283" s="81"/>
      <c r="R283" s="82"/>
    </row>
    <row r="284" spans="1:19" ht="85">
      <c r="A284" s="59">
        <v>382</v>
      </c>
      <c r="B284" s="122" t="s">
        <v>119</v>
      </c>
      <c r="C284" s="122" t="s">
        <v>222</v>
      </c>
      <c r="D284" s="122" t="s">
        <v>698</v>
      </c>
      <c r="E284" s="123">
        <v>3</v>
      </c>
      <c r="F284" s="122" t="s">
        <v>1312</v>
      </c>
      <c r="G284" s="191"/>
      <c r="H284" s="123">
        <v>3</v>
      </c>
      <c r="I284" s="78"/>
      <c r="J284" s="53"/>
      <c r="K284" s="53"/>
      <c r="L284" s="54"/>
      <c r="M284" s="79"/>
      <c r="N284" s="78"/>
      <c r="O284" s="80"/>
      <c r="P284" s="53"/>
      <c r="Q284" s="54"/>
      <c r="R284" s="79"/>
      <c r="S284" s="124">
        <f>IF(Q284&lt;&gt;"",Q284,IF(L284&lt;&gt;"",L284,IF(H284&lt;&gt;"",H284,"")))</f>
        <v>3</v>
      </c>
    </row>
    <row r="285" spans="1:19" s="109" customFormat="1">
      <c r="A285" s="121"/>
      <c r="E285" s="121"/>
      <c r="G285" s="1"/>
      <c r="I285" s="81"/>
      <c r="J285" s="81"/>
      <c r="K285" s="81"/>
      <c r="L285" s="81"/>
      <c r="M285" s="82"/>
      <c r="N285" s="81"/>
      <c r="O285" s="82"/>
      <c r="P285" s="81"/>
      <c r="Q285" s="81"/>
      <c r="R285" s="82"/>
    </row>
    <row r="286" spans="1:19" ht="170">
      <c r="A286" s="59">
        <v>383</v>
      </c>
      <c r="B286" s="122" t="s">
        <v>410</v>
      </c>
      <c r="C286" s="122" t="s">
        <v>224</v>
      </c>
      <c r="D286" s="122" t="s">
        <v>699</v>
      </c>
      <c r="E286" s="123">
        <v>4</v>
      </c>
      <c r="F286" s="122" t="s">
        <v>1473</v>
      </c>
      <c r="G286" s="191"/>
      <c r="H286" s="123">
        <v>3</v>
      </c>
      <c r="I286" s="78"/>
      <c r="J286" s="53"/>
      <c r="K286" s="53"/>
      <c r="L286" s="54"/>
      <c r="M286" s="79"/>
      <c r="N286" s="78"/>
      <c r="O286" s="80"/>
      <c r="P286" s="53"/>
      <c r="Q286" s="54"/>
      <c r="R286" s="79"/>
      <c r="S286" s="124">
        <f>IF(Q286&lt;&gt;"",Q286,IF(L286&lt;&gt;"",L286,IF(H286&lt;&gt;"",H286,"")))</f>
        <v>3</v>
      </c>
    </row>
    <row r="287" spans="1:19" s="109" customFormat="1">
      <c r="A287" s="121"/>
      <c r="E287" s="121"/>
      <c r="G287" s="1"/>
      <c r="I287" s="81"/>
      <c r="J287" s="81"/>
      <c r="K287" s="81"/>
      <c r="L287" s="81"/>
      <c r="M287" s="82"/>
      <c r="N287" s="81"/>
      <c r="O287" s="82"/>
      <c r="P287" s="81"/>
      <c r="Q287" s="81"/>
      <c r="R287" s="82"/>
    </row>
    <row r="288" spans="1:19" ht="102">
      <c r="A288" s="59">
        <v>384</v>
      </c>
      <c r="B288" s="122" t="s">
        <v>122</v>
      </c>
      <c r="C288" s="122" t="s">
        <v>225</v>
      </c>
      <c r="D288" s="122" t="s">
        <v>700</v>
      </c>
      <c r="E288" s="123">
        <v>4</v>
      </c>
      <c r="F288" s="122" t="s">
        <v>1321</v>
      </c>
      <c r="G288" s="191"/>
      <c r="H288" s="123"/>
      <c r="I288" s="78"/>
      <c r="J288" s="53"/>
      <c r="K288" s="53"/>
      <c r="L288" s="54"/>
      <c r="M288" s="79"/>
      <c r="N288" s="78"/>
      <c r="O288" s="80"/>
      <c r="P288" s="53"/>
      <c r="Q288" s="54"/>
      <c r="R288" s="79"/>
      <c r="S288" s="124" t="str">
        <f>IF(Q288&lt;&gt;"",Q288,IF(L288&lt;&gt;"",L288,IF(H288&lt;&gt;"",H288,"")))</f>
        <v/>
      </c>
    </row>
    <row r="289" spans="1:19" s="109" customFormat="1">
      <c r="A289" s="121"/>
      <c r="E289" s="121"/>
      <c r="G289" s="1"/>
      <c r="I289" s="81"/>
      <c r="J289" s="81"/>
      <c r="K289" s="81"/>
      <c r="L289" s="81"/>
      <c r="M289" s="82"/>
      <c r="N289" s="81"/>
      <c r="O289" s="82"/>
      <c r="P289" s="81"/>
      <c r="Q289" s="81"/>
      <c r="R289" s="82"/>
    </row>
    <row r="290" spans="1:19" ht="102">
      <c r="A290" s="59">
        <v>385</v>
      </c>
      <c r="B290" s="122" t="s">
        <v>123</v>
      </c>
      <c r="C290" s="122" t="s">
        <v>226</v>
      </c>
      <c r="D290" s="122" t="s">
        <v>701</v>
      </c>
      <c r="E290" s="123">
        <v>4</v>
      </c>
      <c r="F290" s="122" t="s">
        <v>1474</v>
      </c>
      <c r="G290" s="191"/>
      <c r="H290" s="123">
        <v>2</v>
      </c>
      <c r="I290" s="78"/>
      <c r="J290" s="53"/>
      <c r="K290" s="53"/>
      <c r="L290" s="54"/>
      <c r="M290" s="79"/>
      <c r="N290" s="78"/>
      <c r="O290" s="80"/>
      <c r="P290" s="53"/>
      <c r="Q290" s="54"/>
      <c r="R290" s="79"/>
      <c r="S290" s="124">
        <f t="shared" ref="S290:S293" si="24">IF(Q290&lt;&gt;"",Q290,IF(L290&lt;&gt;"",L290,IF(H290&lt;&gt;"",H290,"")))</f>
        <v>2</v>
      </c>
    </row>
    <row r="291" spans="1:19" ht="102">
      <c r="A291" s="59">
        <v>386</v>
      </c>
      <c r="B291" s="122" t="s">
        <v>411</v>
      </c>
      <c r="C291" s="122" t="s">
        <v>702</v>
      </c>
      <c r="D291" s="122" t="s">
        <v>703</v>
      </c>
      <c r="E291" s="123">
        <v>4</v>
      </c>
      <c r="F291" s="122" t="s">
        <v>1475</v>
      </c>
      <c r="G291" s="191"/>
      <c r="H291" s="123">
        <v>3</v>
      </c>
      <c r="I291" s="78"/>
      <c r="J291" s="53"/>
      <c r="K291" s="53"/>
      <c r="L291" s="54"/>
      <c r="M291" s="79"/>
      <c r="N291" s="78"/>
      <c r="O291" s="80"/>
      <c r="P291" s="53"/>
      <c r="Q291" s="54"/>
      <c r="R291" s="79"/>
      <c r="S291" s="124">
        <f t="shared" si="24"/>
        <v>3</v>
      </c>
    </row>
    <row r="292" spans="1:19" ht="221">
      <c r="A292" s="59">
        <v>387</v>
      </c>
      <c r="B292" s="122" t="s">
        <v>45</v>
      </c>
      <c r="C292" s="122" t="s">
        <v>704</v>
      </c>
      <c r="D292" s="122" t="s">
        <v>705</v>
      </c>
      <c r="E292" s="123">
        <v>4</v>
      </c>
      <c r="F292" s="122" t="s">
        <v>1476</v>
      </c>
      <c r="G292" s="191"/>
      <c r="H292" s="123">
        <v>2</v>
      </c>
      <c r="I292" s="78"/>
      <c r="J292" s="53"/>
      <c r="K292" s="53"/>
      <c r="L292" s="54"/>
      <c r="M292" s="79"/>
      <c r="N292" s="78"/>
      <c r="O292" s="80"/>
      <c r="P292" s="53"/>
      <c r="Q292" s="54"/>
      <c r="R292" s="79"/>
      <c r="S292" s="124">
        <f t="shared" si="24"/>
        <v>2</v>
      </c>
    </row>
    <row r="293" spans="1:19" ht="102">
      <c r="A293" s="59">
        <v>388</v>
      </c>
      <c r="B293" s="122" t="s">
        <v>412</v>
      </c>
      <c r="C293" s="122" t="s">
        <v>706</v>
      </c>
      <c r="D293" s="122" t="s">
        <v>707</v>
      </c>
      <c r="E293" s="123">
        <v>4</v>
      </c>
      <c r="F293" s="122" t="s">
        <v>1477</v>
      </c>
      <c r="G293" s="191"/>
      <c r="H293" s="123">
        <v>2</v>
      </c>
      <c r="I293" s="78"/>
      <c r="J293" s="53"/>
      <c r="K293" s="53"/>
      <c r="L293" s="54"/>
      <c r="M293" s="79"/>
      <c r="N293" s="78"/>
      <c r="O293" s="80"/>
      <c r="P293" s="53"/>
      <c r="Q293" s="54"/>
      <c r="R293" s="79"/>
      <c r="S293" s="124">
        <f t="shared" si="24"/>
        <v>2</v>
      </c>
    </row>
    <row r="294" spans="1:19" s="109" customFormat="1">
      <c r="A294" s="121"/>
      <c r="E294" s="121"/>
      <c r="G294" s="1"/>
      <c r="I294" s="81"/>
      <c r="J294" s="81"/>
      <c r="K294" s="81"/>
      <c r="L294" s="81"/>
      <c r="M294" s="82"/>
      <c r="N294" s="81"/>
      <c r="O294" s="82"/>
      <c r="P294" s="81"/>
      <c r="Q294" s="81"/>
      <c r="R294" s="82"/>
    </row>
    <row r="295" spans="1:19" ht="85">
      <c r="A295" s="59">
        <v>389</v>
      </c>
      <c r="B295" s="122" t="s">
        <v>413</v>
      </c>
      <c r="C295" s="122" t="s">
        <v>708</v>
      </c>
      <c r="D295" s="122" t="s">
        <v>709</v>
      </c>
      <c r="E295" s="123">
        <v>4</v>
      </c>
      <c r="F295" s="122" t="s">
        <v>1478</v>
      </c>
      <c r="G295" s="191"/>
      <c r="H295" s="123">
        <v>3</v>
      </c>
      <c r="I295" s="78"/>
      <c r="J295" s="53"/>
      <c r="K295" s="53"/>
      <c r="L295" s="54"/>
      <c r="M295" s="79"/>
      <c r="N295" s="78"/>
      <c r="O295" s="80"/>
      <c r="P295" s="53"/>
      <c r="Q295" s="54"/>
      <c r="R295" s="79"/>
      <c r="S295" s="124">
        <f>IF(Q295&lt;&gt;"",Q295,IF(L295&lt;&gt;"",L295,IF(H295&lt;&gt;"",H295,"")))</f>
        <v>3</v>
      </c>
    </row>
    <row r="296" spans="1:19">
      <c r="B296" s="38"/>
      <c r="G296" s="1"/>
      <c r="H296" s="109"/>
      <c r="S296" s="109"/>
    </row>
    <row r="297" spans="1:19">
      <c r="B297" s="38"/>
      <c r="G297" s="1"/>
      <c r="H297" s="109"/>
      <c r="S297" s="109"/>
    </row>
    <row r="298" spans="1:19">
      <c r="B298" s="38"/>
      <c r="G298" s="1"/>
      <c r="H298" s="109"/>
      <c r="S298" s="109"/>
    </row>
    <row r="299" spans="1:19" ht="17">
      <c r="B299" s="137" t="s">
        <v>56</v>
      </c>
      <c r="G299" s="1"/>
      <c r="H299" s="109"/>
      <c r="S299" s="109"/>
    </row>
    <row r="300" spans="1:19" ht="170">
      <c r="A300" s="59">
        <v>390</v>
      </c>
      <c r="B300" s="122" t="s">
        <v>414</v>
      </c>
      <c r="C300" s="122" t="s">
        <v>710</v>
      </c>
      <c r="D300" s="122" t="s">
        <v>711</v>
      </c>
      <c r="E300" s="123">
        <v>4</v>
      </c>
      <c r="F300" s="122" t="s">
        <v>1479</v>
      </c>
      <c r="G300" s="191"/>
      <c r="H300" s="123">
        <v>3</v>
      </c>
      <c r="I300" s="78"/>
      <c r="J300" s="53"/>
      <c r="K300" s="53"/>
      <c r="L300" s="54"/>
      <c r="M300" s="79"/>
      <c r="N300" s="78"/>
      <c r="O300" s="80"/>
      <c r="P300" s="53"/>
      <c r="Q300" s="54"/>
      <c r="R300" s="79"/>
      <c r="S300" s="124">
        <f t="shared" ref="S300:S304" si="25">IF(Q300&lt;&gt;"",Q300,IF(L300&lt;&gt;"",L300,IF(H300&lt;&gt;"",H300,"")))</f>
        <v>3</v>
      </c>
    </row>
    <row r="301" spans="1:19" ht="136">
      <c r="A301" s="59">
        <v>391</v>
      </c>
      <c r="B301" s="122" t="s">
        <v>415</v>
      </c>
      <c r="C301" s="122" t="s">
        <v>712</v>
      </c>
      <c r="D301" s="122" t="s">
        <v>713</v>
      </c>
      <c r="E301" s="123">
        <v>4</v>
      </c>
      <c r="F301" s="122" t="s">
        <v>1480</v>
      </c>
      <c r="G301" s="191"/>
      <c r="H301" s="123">
        <v>3</v>
      </c>
      <c r="I301" s="78"/>
      <c r="J301" s="53"/>
      <c r="K301" s="53"/>
      <c r="L301" s="54"/>
      <c r="M301" s="79"/>
      <c r="N301" s="78"/>
      <c r="O301" s="80"/>
      <c r="P301" s="53"/>
      <c r="Q301" s="54"/>
      <c r="R301" s="79"/>
      <c r="S301" s="124">
        <f t="shared" si="25"/>
        <v>3</v>
      </c>
    </row>
    <row r="302" spans="1:19" ht="68">
      <c r="A302" s="59">
        <v>392</v>
      </c>
      <c r="B302" s="122" t="s">
        <v>416</v>
      </c>
      <c r="C302" s="122" t="s">
        <v>714</v>
      </c>
      <c r="D302" s="122" t="s">
        <v>715</v>
      </c>
      <c r="E302" s="123">
        <v>4</v>
      </c>
      <c r="F302" s="122" t="s">
        <v>1481</v>
      </c>
      <c r="G302" s="191"/>
      <c r="H302" s="123">
        <v>3</v>
      </c>
      <c r="I302" s="78"/>
      <c r="J302" s="53"/>
      <c r="K302" s="53"/>
      <c r="L302" s="54"/>
      <c r="M302" s="79"/>
      <c r="N302" s="78"/>
      <c r="O302" s="80"/>
      <c r="P302" s="53"/>
      <c r="Q302" s="54"/>
      <c r="R302" s="79"/>
      <c r="S302" s="124">
        <f t="shared" si="25"/>
        <v>3</v>
      </c>
    </row>
    <row r="303" spans="1:19" ht="85">
      <c r="A303" s="59">
        <v>393</v>
      </c>
      <c r="B303" s="122" t="s">
        <v>417</v>
      </c>
      <c r="C303" s="122" t="s">
        <v>716</v>
      </c>
      <c r="D303" s="122" t="s">
        <v>717</v>
      </c>
      <c r="E303" s="123">
        <v>4</v>
      </c>
      <c r="F303" s="122" t="s">
        <v>1478</v>
      </c>
      <c r="G303" s="191"/>
      <c r="H303" s="123">
        <v>3</v>
      </c>
      <c r="I303" s="78"/>
      <c r="J303" s="53"/>
      <c r="K303" s="53"/>
      <c r="L303" s="54"/>
      <c r="M303" s="79"/>
      <c r="N303" s="78"/>
      <c r="O303" s="80"/>
      <c r="P303" s="53"/>
      <c r="Q303" s="54"/>
      <c r="R303" s="79"/>
      <c r="S303" s="124">
        <f t="shared" si="25"/>
        <v>3</v>
      </c>
    </row>
    <row r="304" spans="1:19" ht="187">
      <c r="A304" s="59">
        <v>394</v>
      </c>
      <c r="B304" s="122" t="s">
        <v>418</v>
      </c>
      <c r="C304" s="122" t="s">
        <v>718</v>
      </c>
      <c r="D304" s="122" t="s">
        <v>719</v>
      </c>
      <c r="E304" s="123">
        <v>4</v>
      </c>
      <c r="F304" s="122" t="s">
        <v>1482</v>
      </c>
      <c r="G304" s="191"/>
      <c r="H304" s="123">
        <v>4</v>
      </c>
      <c r="I304" s="78"/>
      <c r="J304" s="53"/>
      <c r="K304" s="53"/>
      <c r="L304" s="54"/>
      <c r="M304" s="79"/>
      <c r="N304" s="78"/>
      <c r="O304" s="80"/>
      <c r="P304" s="53"/>
      <c r="Q304" s="54"/>
      <c r="R304" s="79"/>
      <c r="S304" s="124">
        <f t="shared" si="25"/>
        <v>4</v>
      </c>
    </row>
    <row r="305" spans="1:19" s="109" customFormat="1">
      <c r="A305" s="121"/>
      <c r="E305" s="121"/>
      <c r="G305" s="1"/>
      <c r="I305" s="81"/>
      <c r="J305" s="81"/>
      <c r="K305" s="81"/>
      <c r="L305" s="81"/>
      <c r="M305" s="82"/>
      <c r="N305" s="81"/>
      <c r="O305" s="82"/>
      <c r="P305" s="81"/>
      <c r="Q305" s="81"/>
      <c r="R305" s="82"/>
    </row>
    <row r="306" spans="1:19" ht="85">
      <c r="A306" s="59">
        <v>395</v>
      </c>
      <c r="B306" s="122" t="s">
        <v>419</v>
      </c>
      <c r="C306" s="122" t="s">
        <v>720</v>
      </c>
      <c r="D306" s="122" t="s">
        <v>721</v>
      </c>
      <c r="E306" s="123">
        <v>4</v>
      </c>
      <c r="F306" s="122" t="s">
        <v>1483</v>
      </c>
      <c r="G306" s="191"/>
      <c r="H306" s="123">
        <v>3</v>
      </c>
      <c r="I306" s="78"/>
      <c r="J306" s="53"/>
      <c r="K306" s="53"/>
      <c r="L306" s="54"/>
      <c r="M306" s="79"/>
      <c r="N306" s="78"/>
      <c r="O306" s="80"/>
      <c r="P306" s="53"/>
      <c r="Q306" s="54"/>
      <c r="R306" s="79"/>
      <c r="S306" s="124">
        <f t="shared" ref="S306:S308" si="26">IF(Q306&lt;&gt;"",Q306,IF(L306&lt;&gt;"",L306,IF(H306&lt;&gt;"",H306,"")))</f>
        <v>3</v>
      </c>
    </row>
    <row r="307" spans="1:19" ht="68">
      <c r="A307" s="59">
        <v>396</v>
      </c>
      <c r="B307" s="122" t="s">
        <v>262</v>
      </c>
      <c r="C307" s="122" t="s">
        <v>210</v>
      </c>
      <c r="D307" s="122" t="s">
        <v>722</v>
      </c>
      <c r="E307" s="123">
        <v>4</v>
      </c>
      <c r="F307" s="122" t="s">
        <v>1484</v>
      </c>
      <c r="G307" s="191"/>
      <c r="H307" s="123">
        <v>3</v>
      </c>
      <c r="I307" s="78"/>
      <c r="J307" s="53"/>
      <c r="K307" s="53"/>
      <c r="L307" s="54"/>
      <c r="M307" s="79"/>
      <c r="N307" s="78"/>
      <c r="O307" s="80"/>
      <c r="P307" s="53"/>
      <c r="Q307" s="54"/>
      <c r="R307" s="79"/>
      <c r="S307" s="124">
        <f t="shared" si="26"/>
        <v>3</v>
      </c>
    </row>
    <row r="308" spans="1:19" ht="85">
      <c r="A308" s="59">
        <v>397</v>
      </c>
      <c r="B308" s="122" t="s">
        <v>420</v>
      </c>
      <c r="C308" s="122" t="s">
        <v>723</v>
      </c>
      <c r="D308" s="122" t="s">
        <v>724</v>
      </c>
      <c r="E308" s="123">
        <v>4</v>
      </c>
      <c r="F308" s="122" t="s">
        <v>1485</v>
      </c>
      <c r="G308" s="191"/>
      <c r="H308" s="123">
        <v>3</v>
      </c>
      <c r="I308" s="78"/>
      <c r="J308" s="53"/>
      <c r="K308" s="53"/>
      <c r="L308" s="54"/>
      <c r="M308" s="79"/>
      <c r="N308" s="78"/>
      <c r="O308" s="80"/>
      <c r="P308" s="53"/>
      <c r="Q308" s="54"/>
      <c r="R308" s="79"/>
      <c r="S308" s="124">
        <f t="shared" si="26"/>
        <v>3</v>
      </c>
    </row>
    <row r="309" spans="1:19" s="109" customFormat="1">
      <c r="A309" s="121"/>
      <c r="E309" s="121"/>
      <c r="G309" s="1"/>
      <c r="I309" s="81"/>
      <c r="J309" s="81"/>
      <c r="K309" s="81"/>
      <c r="L309" s="81"/>
      <c r="M309" s="82"/>
      <c r="N309" s="81"/>
      <c r="O309" s="82"/>
      <c r="P309" s="81"/>
      <c r="Q309" s="81"/>
      <c r="R309" s="82"/>
    </row>
    <row r="310" spans="1:19" ht="68">
      <c r="A310" s="59">
        <v>398</v>
      </c>
      <c r="B310" s="122" t="s">
        <v>269</v>
      </c>
      <c r="C310" s="122" t="s">
        <v>725</v>
      </c>
      <c r="D310" s="122" t="s">
        <v>24</v>
      </c>
      <c r="E310" s="123">
        <v>4</v>
      </c>
      <c r="F310" s="122" t="s">
        <v>1486</v>
      </c>
      <c r="G310" s="191"/>
      <c r="H310" s="123">
        <v>3</v>
      </c>
      <c r="I310" s="78"/>
      <c r="J310" s="53"/>
      <c r="K310" s="53"/>
      <c r="L310" s="54"/>
      <c r="M310" s="79"/>
      <c r="N310" s="78"/>
      <c r="O310" s="80"/>
      <c r="P310" s="53"/>
      <c r="Q310" s="54"/>
      <c r="R310" s="79"/>
      <c r="S310" s="124">
        <f>IF(Q310&lt;&gt;"",Q310,IF(L310&lt;&gt;"",L310,IF(H310&lt;&gt;"",H310,"")))</f>
        <v>3</v>
      </c>
    </row>
    <row r="311" spans="1:19" s="109" customFormat="1">
      <c r="A311" s="121"/>
      <c r="E311" s="121"/>
      <c r="G311" s="1"/>
      <c r="I311" s="81"/>
      <c r="J311" s="81"/>
      <c r="K311" s="81"/>
      <c r="L311" s="81"/>
      <c r="M311" s="82"/>
      <c r="N311" s="81"/>
      <c r="O311" s="82"/>
      <c r="P311" s="81"/>
      <c r="Q311" s="81"/>
      <c r="R311" s="82"/>
    </row>
    <row r="312" spans="1:19" ht="68">
      <c r="A312" s="59">
        <v>399</v>
      </c>
      <c r="B312" s="122" t="s">
        <v>421</v>
      </c>
      <c r="C312" s="122" t="s">
        <v>726</v>
      </c>
      <c r="D312" s="122" t="s">
        <v>24</v>
      </c>
      <c r="E312" s="123">
        <v>4</v>
      </c>
      <c r="F312" s="122" t="s">
        <v>1486</v>
      </c>
      <c r="G312" s="191"/>
      <c r="H312" s="123">
        <v>3</v>
      </c>
      <c r="I312" s="78"/>
      <c r="J312" s="53"/>
      <c r="K312" s="53"/>
      <c r="L312" s="54"/>
      <c r="M312" s="79"/>
      <c r="N312" s="78"/>
      <c r="O312" s="80"/>
      <c r="P312" s="53"/>
      <c r="Q312" s="54"/>
      <c r="R312" s="79"/>
      <c r="S312" s="124">
        <f>IF(Q312&lt;&gt;"",Q312,IF(L312&lt;&gt;"",L312,IF(H312&lt;&gt;"",H312,"")))</f>
        <v>3</v>
      </c>
    </row>
    <row r="313" spans="1:19" s="109" customFormat="1">
      <c r="A313" s="121"/>
      <c r="E313" s="121"/>
      <c r="G313" s="1"/>
      <c r="I313" s="81"/>
      <c r="J313" s="81"/>
      <c r="K313" s="81"/>
      <c r="L313" s="81"/>
      <c r="M313" s="82"/>
      <c r="N313" s="81"/>
      <c r="O313" s="82"/>
      <c r="P313" s="81"/>
      <c r="Q313" s="81"/>
      <c r="R313" s="82"/>
    </row>
    <row r="314" spans="1:19" ht="68">
      <c r="A314" s="59">
        <v>400</v>
      </c>
      <c r="B314" s="122" t="s">
        <v>422</v>
      </c>
      <c r="C314" s="122" t="s">
        <v>727</v>
      </c>
      <c r="D314" s="122" t="s">
        <v>24</v>
      </c>
      <c r="E314" s="123">
        <v>4</v>
      </c>
      <c r="F314" s="122" t="s">
        <v>1486</v>
      </c>
      <c r="G314" s="191"/>
      <c r="H314" s="123">
        <v>2</v>
      </c>
      <c r="I314" s="78"/>
      <c r="J314" s="53"/>
      <c r="K314" s="53"/>
      <c r="L314" s="54"/>
      <c r="M314" s="79"/>
      <c r="N314" s="78"/>
      <c r="O314" s="80"/>
      <c r="P314" s="53"/>
      <c r="Q314" s="54"/>
      <c r="R314" s="79"/>
      <c r="S314" s="124">
        <f>IF(Q314&lt;&gt;"",Q314,IF(L314&lt;&gt;"",L314,IF(H314&lt;&gt;"",H314,"")))</f>
        <v>2</v>
      </c>
    </row>
    <row r="315" spans="1:19" s="109" customFormat="1">
      <c r="A315" s="121"/>
      <c r="E315" s="121"/>
      <c r="G315" s="1"/>
      <c r="I315" s="81"/>
      <c r="J315" s="81"/>
      <c r="K315" s="81"/>
      <c r="L315" s="81"/>
      <c r="M315" s="82"/>
      <c r="N315" s="81"/>
      <c r="O315" s="82"/>
      <c r="P315" s="81"/>
      <c r="Q315" s="81"/>
      <c r="R315" s="82"/>
    </row>
    <row r="316" spans="1:19" ht="68">
      <c r="A316" s="59">
        <v>401</v>
      </c>
      <c r="B316" s="122" t="s">
        <v>113</v>
      </c>
      <c r="C316" s="122" t="s">
        <v>728</v>
      </c>
      <c r="D316" s="122" t="s">
        <v>24</v>
      </c>
      <c r="E316" s="123">
        <v>4</v>
      </c>
      <c r="F316" s="122" t="s">
        <v>1486</v>
      </c>
      <c r="G316" s="191"/>
      <c r="H316" s="123">
        <v>3</v>
      </c>
      <c r="I316" s="78"/>
      <c r="J316" s="53"/>
      <c r="K316" s="53"/>
      <c r="L316" s="54"/>
      <c r="M316" s="79"/>
      <c r="N316" s="78"/>
      <c r="O316" s="80"/>
      <c r="P316" s="53"/>
      <c r="Q316" s="54"/>
      <c r="R316" s="79"/>
      <c r="S316" s="124">
        <f>IF(Q316&lt;&gt;"",Q316,IF(L316&lt;&gt;"",L316,IF(H316&lt;&gt;"",H316,"")))</f>
        <v>3</v>
      </c>
    </row>
    <row r="317" spans="1:19">
      <c r="B317" s="38"/>
      <c r="G317" s="1"/>
      <c r="H317" s="109"/>
      <c r="S317" s="109"/>
    </row>
    <row r="318" spans="1:19">
      <c r="B318" s="38"/>
      <c r="G318" s="1"/>
      <c r="H318" s="109"/>
      <c r="S318" s="109"/>
    </row>
    <row r="319" spans="1:19">
      <c r="B319" s="38"/>
      <c r="G319" s="1"/>
      <c r="H319" s="109"/>
      <c r="S319" s="109"/>
    </row>
    <row r="320" spans="1:19" ht="17">
      <c r="B320" s="137" t="s">
        <v>278</v>
      </c>
      <c r="G320" s="1"/>
      <c r="H320" s="109"/>
      <c r="S320" s="109"/>
    </row>
    <row r="321" spans="1:19" ht="323">
      <c r="A321" s="59">
        <v>402</v>
      </c>
      <c r="B321" s="122" t="s">
        <v>124</v>
      </c>
      <c r="C321" s="122" t="s">
        <v>227</v>
      </c>
      <c r="D321" s="122" t="s">
        <v>503</v>
      </c>
      <c r="E321" s="123">
        <v>5</v>
      </c>
      <c r="F321" s="122" t="s">
        <v>1487</v>
      </c>
      <c r="G321" s="191"/>
      <c r="H321" s="123">
        <v>4</v>
      </c>
      <c r="I321" s="78"/>
      <c r="J321" s="53"/>
      <c r="K321" s="53"/>
      <c r="L321" s="54"/>
      <c r="M321" s="79"/>
      <c r="N321" s="78"/>
      <c r="O321" s="80"/>
      <c r="P321" s="53"/>
      <c r="Q321" s="54"/>
      <c r="R321" s="79"/>
      <c r="S321" s="124">
        <f>IF(Q321&lt;&gt;"",Q321,IF(L321&lt;&gt;"",L321,IF(H321&lt;&gt;"",H321,"")))</f>
        <v>4</v>
      </c>
    </row>
    <row r="322" spans="1:19" s="109" customFormat="1">
      <c r="A322" s="121"/>
      <c r="E322" s="121"/>
      <c r="G322" s="1"/>
      <c r="I322" s="81"/>
      <c r="J322" s="81"/>
      <c r="K322" s="81"/>
      <c r="L322" s="81"/>
      <c r="M322" s="82"/>
      <c r="N322" s="81"/>
      <c r="O322" s="82"/>
      <c r="P322" s="81"/>
      <c r="Q322" s="81"/>
      <c r="R322" s="82"/>
    </row>
    <row r="323" spans="1:19" ht="34">
      <c r="A323" s="59">
        <v>403</v>
      </c>
      <c r="B323" s="122" t="s">
        <v>423</v>
      </c>
      <c r="C323" s="122" t="s">
        <v>729</v>
      </c>
      <c r="D323" s="122" t="s">
        <v>503</v>
      </c>
      <c r="E323" s="123">
        <v>3</v>
      </c>
      <c r="F323" s="122" t="s">
        <v>1488</v>
      </c>
      <c r="G323" s="191"/>
      <c r="H323" s="123">
        <v>1</v>
      </c>
      <c r="I323" s="78"/>
      <c r="J323" s="53"/>
      <c r="K323" s="53"/>
      <c r="L323" s="54"/>
      <c r="M323" s="79"/>
      <c r="N323" s="78"/>
      <c r="O323" s="80"/>
      <c r="P323" s="53"/>
      <c r="Q323" s="54"/>
      <c r="R323" s="79"/>
      <c r="S323" s="124">
        <f>IF(Q323&lt;&gt;"",Q323,IF(L323&lt;&gt;"",L323,IF(H323&lt;&gt;"",H323,"")))</f>
        <v>1</v>
      </c>
    </row>
    <row r="324" spans="1:19" s="109" customFormat="1">
      <c r="A324" s="121"/>
      <c r="E324" s="121"/>
      <c r="G324" s="1"/>
      <c r="I324" s="81"/>
      <c r="J324" s="81"/>
      <c r="K324" s="81"/>
      <c r="L324" s="81"/>
      <c r="M324" s="82"/>
      <c r="N324" s="81"/>
      <c r="O324" s="82"/>
      <c r="P324" s="81"/>
      <c r="Q324" s="81"/>
      <c r="R324" s="82"/>
    </row>
    <row r="325" spans="1:19" ht="323">
      <c r="A325" s="59">
        <v>404</v>
      </c>
      <c r="B325" s="122" t="s">
        <v>424</v>
      </c>
      <c r="C325" s="122" t="s">
        <v>730</v>
      </c>
      <c r="D325" s="122" t="s">
        <v>503</v>
      </c>
      <c r="E325" s="123">
        <v>5</v>
      </c>
      <c r="F325" s="122" t="s">
        <v>1489</v>
      </c>
      <c r="G325" s="191"/>
      <c r="H325" s="123">
        <v>4</v>
      </c>
      <c r="I325" s="78"/>
      <c r="J325" s="53"/>
      <c r="K325" s="53"/>
      <c r="L325" s="54"/>
      <c r="M325" s="79"/>
      <c r="N325" s="78"/>
      <c r="O325" s="80"/>
      <c r="P325" s="53"/>
      <c r="Q325" s="54"/>
      <c r="R325" s="79"/>
      <c r="S325" s="124">
        <f>IF(Q325&lt;&gt;"",Q325,IF(L325&lt;&gt;"",L325,IF(H325&lt;&gt;"",H325,"")))</f>
        <v>4</v>
      </c>
    </row>
    <row r="326" spans="1:19" s="109" customFormat="1">
      <c r="A326" s="121"/>
      <c r="E326" s="121"/>
      <c r="G326" s="1"/>
      <c r="I326" s="81"/>
      <c r="J326" s="81"/>
      <c r="K326" s="81"/>
      <c r="L326" s="81"/>
      <c r="M326" s="82"/>
      <c r="N326" s="81"/>
      <c r="O326" s="82"/>
      <c r="P326" s="81"/>
      <c r="Q326" s="81"/>
      <c r="R326" s="82"/>
    </row>
    <row r="327" spans="1:19" ht="34">
      <c r="A327" s="59">
        <v>405</v>
      </c>
      <c r="B327" s="122" t="s">
        <v>425</v>
      </c>
      <c r="C327" s="122" t="s">
        <v>731</v>
      </c>
      <c r="D327" s="122" t="s">
        <v>503</v>
      </c>
      <c r="E327" s="123">
        <v>4</v>
      </c>
      <c r="F327" s="122" t="s">
        <v>1490</v>
      </c>
      <c r="G327" s="191"/>
      <c r="H327" s="123">
        <v>3</v>
      </c>
      <c r="I327" s="78"/>
      <c r="J327" s="53"/>
      <c r="K327" s="53"/>
      <c r="L327" s="54"/>
      <c r="M327" s="79"/>
      <c r="N327" s="78"/>
      <c r="O327" s="80"/>
      <c r="P327" s="53"/>
      <c r="Q327" s="54"/>
      <c r="R327" s="79"/>
      <c r="S327" s="124">
        <f>IF(Q327&lt;&gt;"",Q327,IF(L327&lt;&gt;"",L327,IF(H327&lt;&gt;"",H327,"")))</f>
        <v>3</v>
      </c>
    </row>
    <row r="328" spans="1:19" s="109" customFormat="1">
      <c r="A328" s="121"/>
      <c r="E328" s="121"/>
      <c r="G328" s="1"/>
      <c r="I328" s="81"/>
      <c r="J328" s="81"/>
      <c r="K328" s="81"/>
      <c r="L328" s="81"/>
      <c r="M328" s="82"/>
      <c r="N328" s="81"/>
      <c r="O328" s="82"/>
      <c r="P328" s="81"/>
      <c r="Q328" s="81"/>
      <c r="R328" s="82"/>
    </row>
    <row r="329" spans="1:19" ht="85">
      <c r="A329" s="59">
        <v>406</v>
      </c>
      <c r="B329" s="122" t="s">
        <v>426</v>
      </c>
      <c r="C329" s="122" t="s">
        <v>732</v>
      </c>
      <c r="D329" s="122" t="s">
        <v>503</v>
      </c>
      <c r="E329" s="123">
        <v>4</v>
      </c>
      <c r="F329" s="122" t="s">
        <v>1491</v>
      </c>
      <c r="G329" s="191"/>
      <c r="H329" s="123">
        <v>1</v>
      </c>
      <c r="I329" s="78"/>
      <c r="J329" s="53"/>
      <c r="K329" s="53"/>
      <c r="L329" s="54"/>
      <c r="M329" s="79"/>
      <c r="N329" s="78"/>
      <c r="O329" s="80"/>
      <c r="P329" s="53"/>
      <c r="Q329" s="54"/>
      <c r="R329" s="79"/>
      <c r="S329" s="124">
        <f>IF(Q329&lt;&gt;"",Q329,IF(L329&lt;&gt;"",L329,IF(H329&lt;&gt;"",H329,"")))</f>
        <v>1</v>
      </c>
    </row>
    <row r="330" spans="1:19" s="109" customFormat="1">
      <c r="A330" s="121"/>
      <c r="E330" s="121"/>
      <c r="G330" s="1"/>
      <c r="I330" s="81"/>
      <c r="J330" s="81"/>
      <c r="K330" s="81"/>
      <c r="L330" s="81"/>
      <c r="M330" s="82"/>
      <c r="N330" s="81"/>
      <c r="O330" s="82"/>
      <c r="P330" s="81"/>
      <c r="Q330" s="81"/>
      <c r="R330" s="82"/>
    </row>
    <row r="331" spans="1:19" ht="85">
      <c r="A331" s="59">
        <v>407</v>
      </c>
      <c r="B331" s="148" t="s">
        <v>125</v>
      </c>
      <c r="C331" s="122" t="s">
        <v>228</v>
      </c>
      <c r="D331" s="122" t="s">
        <v>503</v>
      </c>
      <c r="E331" s="123">
        <v>4</v>
      </c>
      <c r="F331" s="122" t="s">
        <v>1492</v>
      </c>
      <c r="G331" s="191"/>
      <c r="H331" s="123">
        <v>1</v>
      </c>
      <c r="I331" s="78"/>
      <c r="J331" s="53"/>
      <c r="K331" s="53"/>
      <c r="L331" s="54"/>
      <c r="M331" s="79"/>
      <c r="N331" s="78"/>
      <c r="O331" s="80"/>
      <c r="P331" s="53"/>
      <c r="Q331" s="54"/>
      <c r="R331" s="79"/>
      <c r="S331" s="124">
        <f>IF(Q331&lt;&gt;"",Q331,IF(L331&lt;&gt;"",L331,IF(H331&lt;&gt;"",H331,"")))</f>
        <v>1</v>
      </c>
    </row>
    <row r="332" spans="1:19" s="109" customFormat="1">
      <c r="A332" s="121"/>
      <c r="E332" s="121"/>
      <c r="G332" s="1"/>
      <c r="I332" s="81"/>
      <c r="J332" s="81"/>
      <c r="K332" s="81"/>
      <c r="L332" s="81"/>
      <c r="M332" s="82"/>
      <c r="N332" s="81"/>
      <c r="O332" s="82"/>
      <c r="P332" s="81"/>
      <c r="Q332" s="81"/>
      <c r="R332" s="82"/>
    </row>
    <row r="333" spans="1:19" ht="119">
      <c r="A333" s="59">
        <v>408</v>
      </c>
      <c r="B333" s="122" t="s">
        <v>126</v>
      </c>
      <c r="C333" s="122" t="s">
        <v>229</v>
      </c>
      <c r="D333" s="122" t="s">
        <v>503</v>
      </c>
      <c r="E333" s="123">
        <v>4</v>
      </c>
      <c r="F333" s="122" t="s">
        <v>1493</v>
      </c>
      <c r="G333" s="191"/>
      <c r="H333" s="123">
        <v>1</v>
      </c>
      <c r="I333" s="78"/>
      <c r="J333" s="53"/>
      <c r="K333" s="53"/>
      <c r="L333" s="54"/>
      <c r="M333" s="79"/>
      <c r="N333" s="78"/>
      <c r="O333" s="80"/>
      <c r="P333" s="53"/>
      <c r="Q333" s="54"/>
      <c r="R333" s="79"/>
      <c r="S333" s="124">
        <f>IF(Q333&lt;&gt;"",Q333,IF(L333&lt;&gt;"",L333,IF(H333&lt;&gt;"",H333,"")))</f>
        <v>1</v>
      </c>
    </row>
    <row r="334" spans="1:19">
      <c r="B334" s="38"/>
      <c r="G334" s="1"/>
      <c r="H334" s="109"/>
    </row>
    <row r="335" spans="1:19">
      <c r="G335" s="1"/>
    </row>
    <row r="336" spans="1:19">
      <c r="B336" s="38"/>
      <c r="G336" s="1"/>
    </row>
    <row r="337" spans="2:7">
      <c r="B337" s="38"/>
      <c r="G337" s="1"/>
    </row>
    <row r="338" spans="2:7">
      <c r="B338" s="38"/>
      <c r="G338" s="1"/>
    </row>
    <row r="339" spans="2:7">
      <c r="B339" s="38"/>
      <c r="G339" s="1"/>
    </row>
    <row r="340" spans="2:7">
      <c r="B340" s="38"/>
      <c r="G340" s="1"/>
    </row>
    <row r="341" spans="2:7">
      <c r="B341" s="38"/>
      <c r="G341" s="1"/>
    </row>
    <row r="342" spans="2:7">
      <c r="B342" s="38"/>
      <c r="G342" s="1"/>
    </row>
    <row r="343" spans="2:7">
      <c r="B343" s="38"/>
      <c r="G343" s="1"/>
    </row>
    <row r="344" spans="2:7">
      <c r="B344" s="38"/>
      <c r="G344" s="1"/>
    </row>
    <row r="345" spans="2:7">
      <c r="B345" s="38"/>
      <c r="G345" s="1"/>
    </row>
    <row r="346" spans="2:7">
      <c r="B346" s="38"/>
      <c r="G346" s="1"/>
    </row>
    <row r="347" spans="2:7">
      <c r="B347" s="38"/>
      <c r="G347" s="1"/>
    </row>
    <row r="348" spans="2:7">
      <c r="B348" s="38"/>
      <c r="G348" s="1"/>
    </row>
    <row r="349" spans="2:7">
      <c r="B349" s="38"/>
      <c r="G349" s="1"/>
    </row>
    <row r="350" spans="2:7">
      <c r="B350" s="38"/>
      <c r="G350" s="1"/>
    </row>
    <row r="351" spans="2:7">
      <c r="B351" s="38"/>
      <c r="G351" s="1"/>
    </row>
    <row r="352" spans="2:7">
      <c r="B352" s="38"/>
      <c r="G352" s="1"/>
    </row>
    <row r="353" spans="2:7">
      <c r="B353" s="38"/>
      <c r="G353" s="1"/>
    </row>
    <row r="354" spans="2:7">
      <c r="B354" s="38"/>
      <c r="G354" s="1"/>
    </row>
    <row r="355" spans="2:7">
      <c r="B355" s="38"/>
      <c r="G355" s="1"/>
    </row>
    <row r="356" spans="2:7">
      <c r="B356" s="38"/>
      <c r="G356" s="1"/>
    </row>
    <row r="357" spans="2:7">
      <c r="B357" s="38"/>
      <c r="G357" s="1"/>
    </row>
    <row r="358" spans="2:7">
      <c r="B358" s="38"/>
      <c r="G358" s="1"/>
    </row>
    <row r="359" spans="2:7">
      <c r="B359" s="38"/>
      <c r="G359" s="1"/>
    </row>
    <row r="360" spans="2:7">
      <c r="B360" s="38"/>
      <c r="G360" s="1"/>
    </row>
    <row r="361" spans="2:7">
      <c r="B361" s="38"/>
      <c r="G361" s="1"/>
    </row>
    <row r="362" spans="2:7">
      <c r="B362" s="38"/>
      <c r="G362" s="1"/>
    </row>
    <row r="363" spans="2:7">
      <c r="B363" s="38"/>
      <c r="G363" s="1"/>
    </row>
    <row r="364" spans="2:7">
      <c r="B364" s="38"/>
      <c r="G364" s="1"/>
    </row>
    <row r="365" spans="2:7">
      <c r="B365" s="38"/>
      <c r="G365" s="1"/>
    </row>
    <row r="366" spans="2:7">
      <c r="B366" s="38"/>
      <c r="G366" s="1"/>
    </row>
    <row r="367" spans="2:7">
      <c r="B367" s="38"/>
      <c r="G367" s="1"/>
    </row>
    <row r="368" spans="2:7">
      <c r="B368" s="38"/>
      <c r="G368" s="1"/>
    </row>
    <row r="369" spans="2:7">
      <c r="B369" s="38"/>
      <c r="G369" s="1"/>
    </row>
    <row r="370" spans="2:7">
      <c r="B370" s="38"/>
      <c r="G370" s="1"/>
    </row>
    <row r="371" spans="2:7">
      <c r="B371" s="38"/>
      <c r="G371" s="1"/>
    </row>
    <row r="372" spans="2:7">
      <c r="B372" s="38"/>
      <c r="G372" s="1"/>
    </row>
    <row r="373" spans="2:7">
      <c r="B373" s="38"/>
      <c r="G373" s="1"/>
    </row>
    <row r="374" spans="2:7">
      <c r="B374" s="38"/>
      <c r="G374" s="1"/>
    </row>
    <row r="375" spans="2:7">
      <c r="B375" s="38"/>
      <c r="G375" s="1"/>
    </row>
    <row r="376" spans="2:7">
      <c r="B376" s="38"/>
      <c r="G376" s="1"/>
    </row>
    <row r="377" spans="2:7">
      <c r="B377" s="38"/>
      <c r="G377" s="1"/>
    </row>
    <row r="378" spans="2:7">
      <c r="B378" s="38"/>
      <c r="G378" s="1"/>
    </row>
    <row r="379" spans="2:7">
      <c r="B379" s="38"/>
      <c r="G379" s="1"/>
    </row>
    <row r="380" spans="2:7">
      <c r="B380" s="38"/>
      <c r="G380" s="1"/>
    </row>
    <row r="381" spans="2:7">
      <c r="B381" s="38"/>
      <c r="G381" s="1"/>
    </row>
    <row r="382" spans="2:7">
      <c r="B382" s="38"/>
      <c r="G382" s="1"/>
    </row>
    <row r="383" spans="2:7">
      <c r="B383" s="38"/>
      <c r="G383" s="1"/>
    </row>
    <row r="384" spans="2:7">
      <c r="B384" s="38"/>
      <c r="G384" s="1"/>
    </row>
    <row r="385" spans="2:7">
      <c r="B385" s="38"/>
      <c r="G385" s="1"/>
    </row>
    <row r="386" spans="2:7">
      <c r="B386" s="38"/>
      <c r="G386" s="1"/>
    </row>
    <row r="387" spans="2:7">
      <c r="B387" s="38"/>
      <c r="G387" s="1"/>
    </row>
    <row r="388" spans="2:7">
      <c r="B388" s="38"/>
      <c r="G388" s="1"/>
    </row>
    <row r="389" spans="2:7">
      <c r="B389" s="38"/>
      <c r="G389" s="1"/>
    </row>
    <row r="390" spans="2:7">
      <c r="B390" s="38"/>
      <c r="G390" s="1"/>
    </row>
    <row r="391" spans="2:7">
      <c r="B391" s="38"/>
      <c r="G391" s="1"/>
    </row>
    <row r="392" spans="2:7">
      <c r="B392" s="38"/>
      <c r="G392" s="1"/>
    </row>
    <row r="393" spans="2:7">
      <c r="B393" s="38"/>
      <c r="G393" s="1"/>
    </row>
    <row r="394" spans="2:7">
      <c r="B394" s="38"/>
      <c r="G394" s="1"/>
    </row>
    <row r="395" spans="2:7">
      <c r="B395" s="38"/>
      <c r="G395" s="1"/>
    </row>
    <row r="396" spans="2:7">
      <c r="B396" s="38"/>
      <c r="G396" s="1"/>
    </row>
    <row r="397" spans="2:7">
      <c r="B397" s="38"/>
      <c r="G397" s="1"/>
    </row>
    <row r="398" spans="2:7">
      <c r="B398" s="38"/>
      <c r="G398" s="1"/>
    </row>
    <row r="399" spans="2:7">
      <c r="B399" s="38"/>
      <c r="G399" s="1"/>
    </row>
    <row r="400" spans="2:7">
      <c r="B400" s="38"/>
      <c r="G400" s="1"/>
    </row>
    <row r="401" spans="2:7">
      <c r="B401" s="38"/>
      <c r="G401" s="1"/>
    </row>
    <row r="402" spans="2:7">
      <c r="B402" s="38"/>
      <c r="G402" s="1"/>
    </row>
    <row r="403" spans="2:7">
      <c r="B403" s="38"/>
      <c r="G403" s="1"/>
    </row>
    <row r="404" spans="2:7">
      <c r="B404" s="38"/>
      <c r="G404" s="1"/>
    </row>
    <row r="405" spans="2:7">
      <c r="B405" s="38"/>
      <c r="G405" s="1"/>
    </row>
    <row r="406" spans="2:7">
      <c r="B406" s="38"/>
      <c r="G406" s="1"/>
    </row>
    <row r="407" spans="2:7">
      <c r="B407" s="38"/>
      <c r="G407" s="1"/>
    </row>
    <row r="408" spans="2:7">
      <c r="B408" s="38"/>
      <c r="G408" s="1"/>
    </row>
    <row r="409" spans="2:7">
      <c r="B409" s="38"/>
      <c r="G409" s="1"/>
    </row>
    <row r="410" spans="2:7">
      <c r="B410" s="38"/>
      <c r="G410" s="1"/>
    </row>
    <row r="411" spans="2:7">
      <c r="B411" s="38"/>
      <c r="G411" s="1"/>
    </row>
    <row r="412" spans="2:7">
      <c r="B412" s="38"/>
      <c r="G412" s="1"/>
    </row>
    <row r="413" spans="2:7">
      <c r="B413" s="38"/>
      <c r="G413" s="1"/>
    </row>
    <row r="414" spans="2:7">
      <c r="B414" s="38"/>
      <c r="G414" s="1"/>
    </row>
    <row r="415" spans="2:7">
      <c r="B415" s="38"/>
      <c r="G415" s="1"/>
    </row>
    <row r="416" spans="2:7">
      <c r="B416" s="38"/>
      <c r="G416" s="1"/>
    </row>
    <row r="417" spans="2:7">
      <c r="B417" s="38"/>
      <c r="G417" s="1"/>
    </row>
    <row r="418" spans="2:7">
      <c r="B418" s="38"/>
      <c r="G418" s="1"/>
    </row>
    <row r="419" spans="2:7">
      <c r="B419" s="38"/>
      <c r="G419" s="1"/>
    </row>
    <row r="420" spans="2:7">
      <c r="B420" s="38"/>
      <c r="G420" s="1"/>
    </row>
    <row r="421" spans="2:7">
      <c r="B421" s="38"/>
      <c r="G421" s="1"/>
    </row>
    <row r="422" spans="2:7">
      <c r="B422" s="38"/>
      <c r="G422" s="1"/>
    </row>
    <row r="423" spans="2:7">
      <c r="B423" s="38"/>
      <c r="G423" s="1"/>
    </row>
    <row r="424" spans="2:7">
      <c r="B424" s="38"/>
      <c r="G424" s="1"/>
    </row>
    <row r="425" spans="2:7">
      <c r="B425" s="38"/>
      <c r="G425" s="1"/>
    </row>
    <row r="426" spans="2:7">
      <c r="B426" s="38"/>
      <c r="G426" s="1"/>
    </row>
    <row r="427" spans="2:7">
      <c r="B427" s="38"/>
      <c r="G427" s="1"/>
    </row>
    <row r="428" spans="2:7">
      <c r="B428" s="38"/>
      <c r="G428" s="1"/>
    </row>
    <row r="429" spans="2:7">
      <c r="B429" s="38"/>
      <c r="G429" s="1"/>
    </row>
    <row r="430" spans="2:7">
      <c r="B430" s="38"/>
      <c r="G430" s="1"/>
    </row>
    <row r="431" spans="2:7">
      <c r="B431" s="38"/>
      <c r="G431" s="1"/>
    </row>
    <row r="432" spans="2:7">
      <c r="B432" s="38"/>
      <c r="G432" s="1"/>
    </row>
    <row r="433" spans="2:7">
      <c r="B433" s="38"/>
      <c r="G433" s="1"/>
    </row>
    <row r="434" spans="2:7">
      <c r="B434" s="38"/>
      <c r="G434" s="1"/>
    </row>
    <row r="435" spans="2:7">
      <c r="B435" s="38"/>
    </row>
    <row r="436" spans="2:7">
      <c r="B436" s="38"/>
    </row>
    <row r="437" spans="2:7">
      <c r="B437" s="38"/>
    </row>
    <row r="438" spans="2:7">
      <c r="B438" s="38"/>
    </row>
    <row r="439" spans="2:7">
      <c r="B439" s="38"/>
    </row>
    <row r="440" spans="2:7">
      <c r="B440" s="38"/>
    </row>
    <row r="441" spans="2:7">
      <c r="B441" s="38"/>
    </row>
    <row r="442" spans="2:7">
      <c r="B442" s="38"/>
    </row>
    <row r="443" spans="2:7">
      <c r="B443" s="38"/>
    </row>
    <row r="444" spans="2:7">
      <c r="B444" s="38"/>
    </row>
    <row r="445" spans="2:7">
      <c r="B445" s="38"/>
    </row>
    <row r="446" spans="2:7">
      <c r="B446" s="38"/>
    </row>
    <row r="447" spans="2:7">
      <c r="B447" s="38"/>
    </row>
    <row r="448" spans="2:7">
      <c r="B448" s="38"/>
    </row>
    <row r="449" spans="2:2">
      <c r="B449" s="38"/>
    </row>
    <row r="450" spans="2:2">
      <c r="B450" s="38"/>
    </row>
    <row r="451" spans="2:2">
      <c r="B451" s="38"/>
    </row>
    <row r="452" spans="2:2">
      <c r="B452" s="38"/>
    </row>
  </sheetData>
  <mergeCells count="1">
    <mergeCell ref="F4:F14"/>
  </mergeCells>
  <dataValidations count="1">
    <dataValidation type="list" allowBlank="1" showInputMessage="1" showErrorMessage="1" sqref="I111 N333 N331 I331 I329 N329 N327 I327 I325 N325 N323 I323 I321 N321 I314 N314 N312 I312 I310 N310 N107:N109 I107:I109 I103:I105 N103:N105 N98:N101 I98:I101 I95:I96 N95:N96 I293 N111 I316 N93 I333 N316 N293" xr:uid="{7B09FB84-294A-544D-93E6-53AC3E54764A}">
      <formula1>$A$22:$A$27</formula1>
    </dataValidation>
  </dataValidations>
  <pageMargins left="0.7" right="0.7" top="0.75" bottom="0.75" header="0.3" footer="0.3"/>
  <drawing r:id="rId1"/>
  <legacyDrawing r:id="rId2"/>
  <oleObjects>
    <mc:AlternateContent xmlns:mc="http://schemas.openxmlformats.org/markup-compatibility/2006">
      <mc:Choice Requires="x14">
        <oleObject progId="Package" dvAspect="DVASPECT_ICON" shapeId="3073" r:id="rId3">
          <objectPr defaultSize="0" autoPict="0" r:id="rId4">
            <anchor moveWithCells="1" sizeWithCells="1">
              <from>
                <xdr:col>6</xdr:col>
                <xdr:colOff>38100</xdr:colOff>
                <xdr:row>271</xdr:row>
                <xdr:rowOff>228600</xdr:rowOff>
              </from>
              <to>
                <xdr:col>6</xdr:col>
                <xdr:colOff>596900</xdr:colOff>
                <xdr:row>271</xdr:row>
                <xdr:rowOff>1143000</xdr:rowOff>
              </to>
            </anchor>
          </objectPr>
        </oleObject>
      </mc:Choice>
      <mc:Fallback>
        <oleObject progId="Package" dvAspect="DVASPECT_ICON" shapeId="3073" r:id="rId3"/>
      </mc:Fallback>
    </mc:AlternateContent>
  </oleObjects>
  <extLst>
    <ext xmlns:x14="http://schemas.microsoft.com/office/spreadsheetml/2009/9/main" uri="{CCE6A557-97BC-4b89-ADB6-D9C93CAAB3DF}">
      <x14:dataValidations xmlns:xm="http://schemas.microsoft.com/office/excel/2006/main" count="1">
        <x14:dataValidation type="list" allowBlank="1" showInputMessage="1" showErrorMessage="1" xr:uid="{92373A04-9BA3-BD40-8E3E-2CE45A2D78AE}">
          <x14:formula1>
            <xm:f>Instructions!$A$19:$A$24</xm:f>
          </x14:formula1>
          <xm:sqref>I93</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0E7545-F8F0-7744-964B-A08694D4FF68}">
  <sheetPr codeName="Sheet6"/>
  <dimension ref="A2:R977"/>
  <sheetViews>
    <sheetView topLeftCell="B975" zoomScale="85" zoomScaleNormal="100" workbookViewId="0">
      <pane xSplit="1" topLeftCell="C1" activePane="topRight" state="frozen"/>
      <selection activeCell="B4" sqref="B4"/>
      <selection pane="topRight" activeCell="A1000" sqref="A1000"/>
    </sheetView>
  </sheetViews>
  <sheetFormatPr baseColWidth="10" defaultRowHeight="19"/>
  <cols>
    <col min="1" max="1" width="0" style="59" hidden="1" customWidth="1"/>
    <col min="2" max="2" width="22.1640625" style="118" customWidth="1"/>
    <col min="3" max="3" width="62.1640625" style="44" customWidth="1"/>
    <col min="4" max="4" width="8.6640625" style="59" customWidth="1"/>
    <col min="5" max="5" width="76.6640625" style="92" customWidth="1"/>
    <col min="6" max="6" width="10.83203125" style="59"/>
    <col min="7" max="7" width="10.83203125" style="52"/>
    <col min="8" max="8" width="37.83203125" style="52" customWidth="1"/>
    <col min="9" max="9" width="4" style="52" customWidth="1"/>
    <col min="10" max="10" width="10.83203125" style="52"/>
    <col min="11" max="11" width="10.83203125" style="73"/>
    <col min="12" max="12" width="10.83203125" style="52"/>
    <col min="13" max="13" width="12.6640625" style="73" customWidth="1"/>
    <col min="14" max="14" width="3.83203125" style="52" customWidth="1"/>
    <col min="15" max="15" width="10.83203125" style="52"/>
    <col min="16" max="16" width="10.83203125" style="73"/>
    <col min="17" max="16384" width="10.83203125" style="38"/>
  </cols>
  <sheetData>
    <row r="2" spans="2:5" ht="20">
      <c r="C2" s="108" t="s">
        <v>1216</v>
      </c>
    </row>
    <row r="4" spans="2:5" ht="80">
      <c r="B4" s="149" t="s">
        <v>870</v>
      </c>
      <c r="C4" s="97" t="s">
        <v>1213</v>
      </c>
      <c r="D4" s="134" t="s">
        <v>882</v>
      </c>
    </row>
    <row r="5" spans="2:5" ht="20">
      <c r="B5" s="150" t="s">
        <v>736</v>
      </c>
      <c r="C5" s="100">
        <f>AVERAGE(Q20:Q31)</f>
        <v>2.75</v>
      </c>
      <c r="D5" s="100"/>
    </row>
    <row r="6" spans="2:5" ht="20">
      <c r="B6" s="150" t="s">
        <v>752</v>
      </c>
      <c r="C6" s="100">
        <f>AVERAGE(Q36:Q67)</f>
        <v>2.8148148148148149</v>
      </c>
      <c r="D6" s="100"/>
    </row>
    <row r="7" spans="2:5" ht="20">
      <c r="B7" s="150" t="s">
        <v>803</v>
      </c>
      <c r="C7" s="100">
        <f>AVERAGE(Q73:Q114)</f>
        <v>2.1363636363636362</v>
      </c>
      <c r="D7" s="100"/>
    </row>
    <row r="8" spans="2:5" ht="20">
      <c r="B8" s="150" t="s">
        <v>57</v>
      </c>
      <c r="C8" s="100">
        <f>AVERAGE(Q119:Q145)</f>
        <v>2.3571428571428572</v>
      </c>
      <c r="D8" s="100"/>
    </row>
    <row r="9" spans="2:5" ht="20">
      <c r="B9" s="150" t="s">
        <v>56</v>
      </c>
      <c r="C9" s="100">
        <f>AVERAGE(Q150:Q160)</f>
        <v>2.8571428571428572</v>
      </c>
      <c r="D9" s="100"/>
    </row>
    <row r="10" spans="2:5" ht="20">
      <c r="B10" s="150" t="s">
        <v>278</v>
      </c>
      <c r="C10" s="100">
        <f>AVERAGE(Q165:Q175)</f>
        <v>3</v>
      </c>
      <c r="D10" s="100"/>
    </row>
    <row r="11" spans="2:5" ht="20">
      <c r="B11" s="151" t="s">
        <v>881</v>
      </c>
      <c r="C11" s="152">
        <f>AVERAGE(C5:C10)</f>
        <v>2.6525773609106946</v>
      </c>
      <c r="D11" s="152"/>
    </row>
    <row r="12" spans="2:5">
      <c r="C12" s="38"/>
    </row>
    <row r="13" spans="2:5">
      <c r="C13" s="38"/>
    </row>
    <row r="14" spans="2:5">
      <c r="D14" s="15"/>
    </row>
    <row r="15" spans="2:5" ht="40">
      <c r="B15" s="40" t="s">
        <v>873</v>
      </c>
      <c r="C15" s="137" t="s">
        <v>1218</v>
      </c>
      <c r="D15" s="15"/>
      <c r="E15" s="108" t="s">
        <v>1231</v>
      </c>
    </row>
    <row r="16" spans="2:5" ht="20">
      <c r="B16" s="51" t="s">
        <v>30</v>
      </c>
      <c r="C16" s="71" t="s">
        <v>883</v>
      </c>
      <c r="D16" s="15"/>
    </row>
    <row r="17" spans="1:18" ht="180">
      <c r="H17" s="87"/>
      <c r="L17" s="74" t="s">
        <v>1232</v>
      </c>
    </row>
    <row r="18" spans="1:18">
      <c r="D18" s="110" t="s">
        <v>1209</v>
      </c>
      <c r="E18" s="15"/>
      <c r="F18" s="110" t="s">
        <v>1209</v>
      </c>
      <c r="G18" s="75" t="s">
        <v>1236</v>
      </c>
      <c r="H18" s="87"/>
      <c r="I18" s="87"/>
      <c r="J18" s="87"/>
      <c r="K18" s="88"/>
      <c r="L18" s="87"/>
      <c r="M18" s="88"/>
      <c r="N18" s="87"/>
      <c r="O18" s="87"/>
      <c r="P18" s="88"/>
      <c r="Q18" s="75" t="s">
        <v>1236</v>
      </c>
    </row>
    <row r="19" spans="1:18" ht="67" customHeight="1">
      <c r="A19" s="111" t="s">
        <v>879</v>
      </c>
      <c r="B19" s="153" t="s">
        <v>736</v>
      </c>
      <c r="C19" s="154" t="s">
        <v>141</v>
      </c>
      <c r="D19" s="114" t="s">
        <v>1210</v>
      </c>
      <c r="E19" s="114" t="s">
        <v>1211</v>
      </c>
      <c r="F19" s="116" t="s">
        <v>281</v>
      </c>
      <c r="G19" s="67" t="s">
        <v>142</v>
      </c>
      <c r="H19" s="67" t="s">
        <v>143</v>
      </c>
      <c r="I19" s="68" t="s">
        <v>247</v>
      </c>
      <c r="J19" s="69" t="s">
        <v>281</v>
      </c>
      <c r="K19" s="69" t="s">
        <v>874</v>
      </c>
      <c r="L19" s="67" t="s">
        <v>735</v>
      </c>
      <c r="M19" s="67" t="s">
        <v>1226</v>
      </c>
      <c r="N19" s="77" t="s">
        <v>247</v>
      </c>
      <c r="O19" s="69" t="s">
        <v>1208</v>
      </c>
      <c r="P19" s="69" t="s">
        <v>1233</v>
      </c>
      <c r="Q19" s="117" t="s">
        <v>1207</v>
      </c>
    </row>
    <row r="20" spans="1:18" ht="48">
      <c r="A20" s="111">
        <v>409</v>
      </c>
      <c r="B20" s="155" t="s">
        <v>737</v>
      </c>
      <c r="C20" s="156" t="s">
        <v>738</v>
      </c>
      <c r="D20" s="159">
        <v>5</v>
      </c>
      <c r="E20" s="162" t="s">
        <v>1494</v>
      </c>
      <c r="F20" s="174">
        <v>3</v>
      </c>
      <c r="G20" s="53"/>
      <c r="H20" s="53"/>
      <c r="I20" s="53"/>
      <c r="J20" s="54"/>
      <c r="K20" s="79"/>
      <c r="L20" s="53"/>
      <c r="M20" s="80"/>
      <c r="N20" s="53"/>
      <c r="O20" s="54"/>
      <c r="P20" s="79"/>
      <c r="Q20" s="124">
        <f>IF(O20&lt;&gt;"",O20,IF(J20&lt;&gt;"",J20,IF(F20&lt;&gt;"",F20,"")))</f>
        <v>3</v>
      </c>
    </row>
    <row r="21" spans="1:18" ht="40">
      <c r="A21" s="111">
        <v>410</v>
      </c>
      <c r="B21" s="160" t="s">
        <v>739</v>
      </c>
      <c r="C21" s="161" t="s">
        <v>740</v>
      </c>
      <c r="D21" s="157">
        <v>5</v>
      </c>
      <c r="E21" s="158" t="s">
        <v>1495</v>
      </c>
      <c r="F21" s="193">
        <v>3</v>
      </c>
      <c r="G21" s="65"/>
      <c r="H21" s="65"/>
      <c r="I21" s="65"/>
      <c r="J21" s="66"/>
      <c r="K21" s="85"/>
      <c r="L21" s="65"/>
      <c r="M21" s="86"/>
      <c r="N21" s="65"/>
      <c r="O21" s="66"/>
      <c r="P21" s="85"/>
      <c r="Q21" s="186">
        <f>IF(O21&lt;&gt;"",O21,IF(J21&lt;&gt;"",J21,IF(F21&lt;&gt;"",F21,"")))</f>
        <v>3</v>
      </c>
    </row>
    <row r="22" spans="1:18" ht="48">
      <c r="A22" s="111">
        <v>411</v>
      </c>
      <c r="B22" s="160" t="s">
        <v>741</v>
      </c>
      <c r="C22" s="161" t="s">
        <v>742</v>
      </c>
      <c r="D22" s="159">
        <v>5</v>
      </c>
      <c r="E22" s="162" t="s">
        <v>1496</v>
      </c>
      <c r="F22" s="174">
        <v>3</v>
      </c>
      <c r="G22" s="53"/>
      <c r="H22" s="53"/>
      <c r="I22" s="53"/>
      <c r="J22" s="54"/>
      <c r="K22" s="79"/>
      <c r="L22" s="53"/>
      <c r="M22" s="80"/>
      <c r="N22" s="53"/>
      <c r="O22" s="54"/>
      <c r="P22" s="79"/>
      <c r="Q22" s="124">
        <f>IF(O22&lt;&gt;"",O22,IF(J22&lt;&gt;"",J22,IF(F22&lt;&gt;"",F22,"")))</f>
        <v>3</v>
      </c>
    </row>
    <row r="23" spans="1:18" ht="48">
      <c r="A23" s="111">
        <v>412</v>
      </c>
      <c r="B23" s="160" t="s">
        <v>743</v>
      </c>
      <c r="C23" s="161" t="s">
        <v>744</v>
      </c>
      <c r="D23" s="159">
        <v>5</v>
      </c>
      <c r="E23" s="162" t="s">
        <v>1497</v>
      </c>
      <c r="F23" s="174">
        <v>2</v>
      </c>
      <c r="G23" s="53"/>
      <c r="H23" s="53"/>
      <c r="I23" s="53"/>
      <c r="J23" s="54"/>
      <c r="K23" s="79"/>
      <c r="L23" s="53"/>
      <c r="M23" s="80"/>
      <c r="N23" s="53"/>
      <c r="O23" s="54"/>
      <c r="P23" s="79"/>
      <c r="Q23" s="124">
        <f>IF(O23&lt;&gt;"",O23,IF(J23&lt;&gt;"",J23,IF(F23&lt;&gt;"",F23,"")))</f>
        <v>2</v>
      </c>
    </row>
    <row r="24" spans="1:18">
      <c r="A24" s="38"/>
      <c r="C24" s="163"/>
      <c r="E24" s="164"/>
      <c r="G24" s="87"/>
      <c r="H24" s="87"/>
      <c r="I24" s="87"/>
      <c r="J24" s="87"/>
      <c r="K24" s="88"/>
      <c r="L24" s="87"/>
      <c r="M24" s="88"/>
      <c r="N24" s="87"/>
      <c r="O24" s="87"/>
      <c r="P24" s="88"/>
      <c r="Q24" s="15"/>
      <c r="R24" s="15"/>
    </row>
    <row r="25" spans="1:18" ht="48">
      <c r="A25" s="111">
        <v>413</v>
      </c>
      <c r="B25" s="160" t="s">
        <v>745</v>
      </c>
      <c r="C25" s="161" t="s">
        <v>746</v>
      </c>
      <c r="D25" s="159">
        <v>4</v>
      </c>
      <c r="E25" s="162" t="s">
        <v>1498</v>
      </c>
      <c r="F25" s="174">
        <v>3</v>
      </c>
      <c r="G25" s="53"/>
      <c r="H25" s="53"/>
      <c r="I25" s="53"/>
      <c r="J25" s="54"/>
      <c r="K25" s="79"/>
      <c r="L25" s="53"/>
      <c r="M25" s="80"/>
      <c r="N25" s="53"/>
      <c r="O25" s="54"/>
      <c r="P25" s="79"/>
      <c r="Q25" s="124">
        <f>IF(O25&lt;&gt;"",O25,IF(J25&lt;&gt;"",J25,IF(F25&lt;&gt;"",F25,"")))</f>
        <v>3</v>
      </c>
    </row>
    <row r="26" spans="1:18">
      <c r="A26" s="38"/>
      <c r="C26" s="163"/>
      <c r="E26" s="164"/>
      <c r="G26" s="87"/>
      <c r="H26" s="87"/>
      <c r="I26" s="87"/>
      <c r="J26" s="87"/>
      <c r="K26" s="88"/>
      <c r="L26" s="87"/>
      <c r="M26" s="88"/>
      <c r="N26" s="87"/>
      <c r="O26" s="87"/>
      <c r="P26" s="88"/>
      <c r="Q26" s="15"/>
      <c r="R26" s="15"/>
    </row>
    <row r="27" spans="1:18" ht="48">
      <c r="A27" s="111">
        <v>414</v>
      </c>
      <c r="B27" s="160" t="s">
        <v>747</v>
      </c>
      <c r="C27" s="161" t="s">
        <v>748</v>
      </c>
      <c r="D27" s="159">
        <v>5</v>
      </c>
      <c r="E27" s="162" t="s">
        <v>1499</v>
      </c>
      <c r="F27" s="174">
        <v>3</v>
      </c>
      <c r="G27" s="53"/>
      <c r="H27" s="53"/>
      <c r="I27" s="53"/>
      <c r="J27" s="54"/>
      <c r="K27" s="79"/>
      <c r="L27" s="53"/>
      <c r="M27" s="80"/>
      <c r="N27" s="53"/>
      <c r="O27" s="54"/>
      <c r="P27" s="79"/>
      <c r="Q27" s="124">
        <f>IF(O27&lt;&gt;"",O27,IF(J27&lt;&gt;"",J27,IF(F27&lt;&gt;"",F27,"")))</f>
        <v>3</v>
      </c>
    </row>
    <row r="28" spans="1:18">
      <c r="A28" s="38"/>
      <c r="C28" s="163"/>
      <c r="E28" s="164"/>
      <c r="G28" s="87"/>
      <c r="H28" s="87"/>
      <c r="I28" s="87"/>
      <c r="J28" s="87"/>
      <c r="K28" s="88"/>
      <c r="L28" s="87"/>
      <c r="M28" s="88"/>
      <c r="N28" s="87"/>
      <c r="O28" s="87"/>
      <c r="P28" s="88"/>
      <c r="Q28" s="15"/>
    </row>
    <row r="29" spans="1:18" ht="395">
      <c r="A29" s="111">
        <v>415</v>
      </c>
      <c r="B29" s="160" t="s">
        <v>294</v>
      </c>
      <c r="C29" s="161" t="s">
        <v>749</v>
      </c>
      <c r="D29" s="159">
        <v>5</v>
      </c>
      <c r="E29" s="162" t="s">
        <v>1500</v>
      </c>
      <c r="F29" s="174">
        <v>3</v>
      </c>
      <c r="G29" s="53"/>
      <c r="H29" s="53"/>
      <c r="I29" s="53"/>
      <c r="J29" s="54"/>
      <c r="K29" s="79"/>
      <c r="L29" s="53"/>
      <c r="M29" s="80"/>
      <c r="N29" s="53"/>
      <c r="O29" s="54"/>
      <c r="P29" s="79"/>
      <c r="Q29" s="124">
        <f>IF(O29&lt;&gt;"",O29,IF(J29&lt;&gt;"",J29,IF(F29&lt;&gt;"",F29,"")))</f>
        <v>3</v>
      </c>
    </row>
    <row r="30" spans="1:18">
      <c r="A30" s="38"/>
      <c r="C30" s="163"/>
      <c r="E30" s="164"/>
      <c r="G30" s="87"/>
      <c r="H30" s="87"/>
      <c r="I30" s="87"/>
      <c r="J30" s="87"/>
      <c r="K30" s="88"/>
      <c r="L30" s="87"/>
      <c r="M30" s="88"/>
      <c r="N30" s="87"/>
      <c r="Q30" s="15"/>
    </row>
    <row r="31" spans="1:18" ht="380">
      <c r="A31" s="111">
        <v>416</v>
      </c>
      <c r="B31" s="160" t="s">
        <v>750</v>
      </c>
      <c r="C31" s="161" t="s">
        <v>751</v>
      </c>
      <c r="D31" s="159">
        <v>5</v>
      </c>
      <c r="E31" s="162" t="s">
        <v>1501</v>
      </c>
      <c r="F31" s="174">
        <v>2</v>
      </c>
      <c r="G31" s="53"/>
      <c r="H31" s="53"/>
      <c r="I31" s="53"/>
      <c r="J31" s="54"/>
      <c r="K31" s="79"/>
      <c r="L31" s="53"/>
      <c r="M31" s="80"/>
      <c r="N31" s="53"/>
      <c r="O31" s="54"/>
      <c r="P31" s="79"/>
      <c r="Q31" s="124">
        <f>IF(O31&lt;&gt;"",O31,IF(J31&lt;&gt;"",J31,IF(F31&lt;&gt;"",F31,"")))</f>
        <v>2</v>
      </c>
    </row>
    <row r="32" spans="1:18">
      <c r="A32" s="38"/>
      <c r="C32" s="163"/>
      <c r="E32" s="164"/>
      <c r="G32" s="87"/>
      <c r="H32" s="87"/>
      <c r="I32" s="87"/>
      <c r="J32" s="87"/>
      <c r="K32" s="88"/>
      <c r="L32" s="87"/>
      <c r="M32" s="88"/>
      <c r="N32" s="87"/>
      <c r="O32" s="87"/>
      <c r="Q32" s="15"/>
    </row>
    <row r="33" spans="1:17">
      <c r="A33" s="38"/>
      <c r="C33" s="163"/>
      <c r="E33" s="164"/>
      <c r="G33" s="87"/>
      <c r="H33" s="87"/>
      <c r="I33" s="87"/>
      <c r="J33" s="87"/>
      <c r="K33" s="88"/>
      <c r="L33" s="87"/>
      <c r="M33" s="88"/>
      <c r="N33" s="87"/>
      <c r="O33" s="87"/>
      <c r="Q33" s="15"/>
    </row>
    <row r="34" spans="1:17">
      <c r="A34" s="38"/>
      <c r="C34" s="163"/>
      <c r="E34" s="164"/>
      <c r="G34" s="87"/>
      <c r="H34" s="87"/>
      <c r="I34" s="87"/>
      <c r="J34" s="87"/>
      <c r="K34" s="88"/>
      <c r="L34" s="87"/>
      <c r="M34" s="88"/>
      <c r="N34" s="87"/>
      <c r="O34" s="87"/>
      <c r="Q34" s="15"/>
    </row>
    <row r="35" spans="1:17" ht="20">
      <c r="A35" s="111"/>
      <c r="B35" s="165" t="s">
        <v>752</v>
      </c>
      <c r="C35" s="163"/>
      <c r="E35" s="164"/>
      <c r="G35" s="87"/>
      <c r="H35" s="87"/>
      <c r="I35" s="87"/>
      <c r="J35" s="87"/>
      <c r="K35" s="88"/>
      <c r="L35" s="87"/>
      <c r="M35" s="88"/>
      <c r="N35" s="87"/>
      <c r="O35" s="87"/>
      <c r="Q35" s="15"/>
    </row>
    <row r="36" spans="1:17" ht="272">
      <c r="A36" s="111">
        <v>417</v>
      </c>
      <c r="B36" s="166" t="s">
        <v>753</v>
      </c>
      <c r="C36" s="161" t="s">
        <v>754</v>
      </c>
      <c r="D36" s="159">
        <v>5</v>
      </c>
      <c r="E36" s="162" t="s">
        <v>1502</v>
      </c>
      <c r="F36" s="174">
        <v>3</v>
      </c>
      <c r="G36" s="53"/>
      <c r="H36" s="53"/>
      <c r="I36" s="53"/>
      <c r="J36" s="54"/>
      <c r="K36" s="79"/>
      <c r="L36" s="53"/>
      <c r="M36" s="80"/>
      <c r="N36" s="53"/>
      <c r="O36" s="54"/>
      <c r="P36" s="79"/>
      <c r="Q36" s="124">
        <f>IF(O36&lt;&gt;"",O36,IF(J36&lt;&gt;"",J36,IF(F36&lt;&gt;"",F36,"")))</f>
        <v>3</v>
      </c>
    </row>
    <row r="37" spans="1:17" ht="176">
      <c r="A37" s="111">
        <v>418</v>
      </c>
      <c r="B37" s="167" t="s">
        <v>755</v>
      </c>
      <c r="C37" s="161" t="s">
        <v>756</v>
      </c>
      <c r="D37" s="159">
        <v>5</v>
      </c>
      <c r="E37" s="162" t="s">
        <v>1503</v>
      </c>
      <c r="F37" s="174">
        <v>3</v>
      </c>
      <c r="G37" s="53"/>
      <c r="H37" s="53"/>
      <c r="I37" s="53"/>
      <c r="J37" s="54"/>
      <c r="K37" s="79"/>
      <c r="L37" s="53"/>
      <c r="M37" s="80"/>
      <c r="N37" s="53"/>
      <c r="O37" s="54"/>
      <c r="P37" s="79"/>
      <c r="Q37" s="124">
        <f>IF(O37&lt;&gt;"",O37,IF(J37&lt;&gt;"",J37,IF(F37&lt;&gt;"",F37,"")))</f>
        <v>3</v>
      </c>
    </row>
    <row r="38" spans="1:17" ht="272">
      <c r="A38" s="111">
        <v>419</v>
      </c>
      <c r="B38" s="160" t="s">
        <v>757</v>
      </c>
      <c r="C38" s="161" t="s">
        <v>758</v>
      </c>
      <c r="D38" s="159">
        <v>5</v>
      </c>
      <c r="E38" s="162" t="s">
        <v>1504</v>
      </c>
      <c r="F38" s="174">
        <v>3</v>
      </c>
      <c r="G38" s="53"/>
      <c r="H38" s="53"/>
      <c r="I38" s="53"/>
      <c r="J38" s="54"/>
      <c r="K38" s="79"/>
      <c r="L38" s="53"/>
      <c r="M38" s="80"/>
      <c r="N38" s="53"/>
      <c r="O38" s="54"/>
      <c r="P38" s="79"/>
      <c r="Q38" s="124">
        <f>IF(O38&lt;&gt;"",O38,IF(J38&lt;&gt;"",J38,IF(F38&lt;&gt;"",F38,"")))</f>
        <v>3</v>
      </c>
    </row>
    <row r="39" spans="1:17" ht="395">
      <c r="A39" s="111">
        <v>420</v>
      </c>
      <c r="B39" s="160" t="s">
        <v>759</v>
      </c>
      <c r="C39" s="161" t="s">
        <v>760</v>
      </c>
      <c r="D39" s="159">
        <v>5</v>
      </c>
      <c r="E39" s="162" t="s">
        <v>1505</v>
      </c>
      <c r="F39" s="174">
        <v>3</v>
      </c>
      <c r="G39" s="53"/>
      <c r="H39" s="53"/>
      <c r="I39" s="53"/>
      <c r="J39" s="54"/>
      <c r="K39" s="79"/>
      <c r="L39" s="53"/>
      <c r="M39" s="80"/>
      <c r="N39" s="53"/>
      <c r="O39" s="54"/>
      <c r="P39" s="79"/>
      <c r="Q39" s="124">
        <f>IF(O39&lt;&gt;"",O39,IF(J39&lt;&gt;"",J39,IF(F39&lt;&gt;"",F39,"")))</f>
        <v>3</v>
      </c>
    </row>
    <row r="40" spans="1:17" ht="409.6">
      <c r="A40" s="111">
        <v>421</v>
      </c>
      <c r="B40" s="160" t="s">
        <v>761</v>
      </c>
      <c r="C40" s="161" t="s">
        <v>762</v>
      </c>
      <c r="D40" s="159">
        <v>5</v>
      </c>
      <c r="E40" s="162" t="s">
        <v>1506</v>
      </c>
      <c r="F40" s="174">
        <v>3</v>
      </c>
      <c r="G40" s="53"/>
      <c r="H40" s="53"/>
      <c r="I40" s="53"/>
      <c r="J40" s="54"/>
      <c r="K40" s="79"/>
      <c r="L40" s="53"/>
      <c r="M40" s="80"/>
      <c r="N40" s="53"/>
      <c r="O40" s="54"/>
      <c r="P40" s="79"/>
      <c r="Q40" s="124">
        <f>IF(O40&lt;&gt;"",O40,IF(J40&lt;&gt;"",J40,IF(F40&lt;&gt;"",F40,"")))</f>
        <v>3</v>
      </c>
    </row>
    <row r="41" spans="1:17">
      <c r="A41" s="38"/>
      <c r="C41" s="163"/>
      <c r="E41" s="164"/>
      <c r="G41" s="87"/>
      <c r="H41" s="87"/>
      <c r="I41" s="87"/>
      <c r="J41" s="87"/>
      <c r="K41" s="88"/>
      <c r="L41" s="87"/>
      <c r="M41" s="88"/>
      <c r="N41" s="87"/>
      <c r="Q41" s="15"/>
    </row>
    <row r="42" spans="1:17" ht="192">
      <c r="A42" s="111">
        <v>422</v>
      </c>
      <c r="B42" s="160" t="s">
        <v>763</v>
      </c>
      <c r="C42" s="161" t="s">
        <v>764</v>
      </c>
      <c r="D42" s="159">
        <v>5</v>
      </c>
      <c r="E42" s="162" t="s">
        <v>1507</v>
      </c>
      <c r="F42" s="174">
        <v>3</v>
      </c>
      <c r="G42" s="53"/>
      <c r="H42" s="53"/>
      <c r="I42" s="53"/>
      <c r="J42" s="54"/>
      <c r="K42" s="79"/>
      <c r="L42" s="53"/>
      <c r="M42" s="80"/>
      <c r="N42" s="53"/>
      <c r="O42" s="54"/>
      <c r="P42" s="79"/>
      <c r="Q42" s="124">
        <f>IF(O42&lt;&gt;"",O42,IF(J42&lt;&gt;"",J42,IF(F42&lt;&gt;"",F42,"")))</f>
        <v>3</v>
      </c>
    </row>
    <row r="43" spans="1:17" ht="96">
      <c r="A43" s="111">
        <v>423</v>
      </c>
      <c r="B43" s="160" t="s">
        <v>880</v>
      </c>
      <c r="C43" s="161" t="s">
        <v>765</v>
      </c>
      <c r="D43" s="159">
        <v>5</v>
      </c>
      <c r="E43" s="162" t="s">
        <v>1508</v>
      </c>
      <c r="F43" s="174">
        <v>3</v>
      </c>
      <c r="G43" s="53"/>
      <c r="H43" s="53"/>
      <c r="I43" s="53"/>
      <c r="J43" s="54"/>
      <c r="K43" s="79"/>
      <c r="L43" s="53"/>
      <c r="M43" s="80"/>
      <c r="N43" s="53"/>
      <c r="O43" s="54"/>
      <c r="P43" s="79"/>
      <c r="Q43" s="124">
        <f>IF(O43&lt;&gt;"",O43,IF(J43&lt;&gt;"",J43,IF(F43&lt;&gt;"",F43,"")))</f>
        <v>3</v>
      </c>
    </row>
    <row r="44" spans="1:17" ht="64">
      <c r="A44" s="111">
        <v>424</v>
      </c>
      <c r="B44" s="160" t="s">
        <v>766</v>
      </c>
      <c r="C44" s="161" t="s">
        <v>767</v>
      </c>
      <c r="D44" s="159">
        <v>4</v>
      </c>
      <c r="E44" s="162" t="s">
        <v>1509</v>
      </c>
      <c r="F44" s="174">
        <v>3</v>
      </c>
      <c r="G44" s="53"/>
      <c r="H44" s="53"/>
      <c r="I44" s="53"/>
      <c r="J44" s="54"/>
      <c r="K44" s="79"/>
      <c r="L44" s="53"/>
      <c r="M44" s="80"/>
      <c r="N44" s="53"/>
      <c r="O44" s="54"/>
      <c r="P44" s="79"/>
      <c r="Q44" s="124">
        <f>IF(O44&lt;&gt;"",O44,IF(J44&lt;&gt;"",J44,IF(F44&lt;&gt;"",F44,"")))</f>
        <v>3</v>
      </c>
    </row>
    <row r="45" spans="1:17">
      <c r="A45" s="38"/>
      <c r="C45" s="163"/>
      <c r="E45" s="164"/>
      <c r="G45" s="87"/>
      <c r="H45" s="87"/>
      <c r="I45" s="87"/>
      <c r="J45" s="87"/>
      <c r="K45" s="88"/>
      <c r="L45" s="87"/>
      <c r="M45" s="88"/>
      <c r="N45" s="87"/>
      <c r="O45" s="87"/>
      <c r="P45" s="88"/>
      <c r="Q45" s="15"/>
    </row>
    <row r="46" spans="1:17" ht="409.6">
      <c r="A46" s="111">
        <v>425</v>
      </c>
      <c r="B46" s="160" t="s">
        <v>768</v>
      </c>
      <c r="C46" s="161" t="s">
        <v>769</v>
      </c>
      <c r="D46" s="159">
        <v>5</v>
      </c>
      <c r="E46" s="162" t="s">
        <v>1510</v>
      </c>
      <c r="F46" s="174">
        <v>3</v>
      </c>
      <c r="G46" s="53"/>
      <c r="H46" s="53"/>
      <c r="I46" s="53"/>
      <c r="J46" s="54"/>
      <c r="K46" s="79"/>
      <c r="L46" s="53"/>
      <c r="M46" s="80"/>
      <c r="N46" s="53"/>
      <c r="O46" s="54"/>
      <c r="P46" s="79"/>
      <c r="Q46" s="124">
        <f t="shared" ref="Q46:Q52" si="0">IF(O46&lt;&gt;"",O46,IF(J46&lt;&gt;"",J46,IF(F46&lt;&gt;"",F46,"")))</f>
        <v>3</v>
      </c>
    </row>
    <row r="47" spans="1:17" ht="96">
      <c r="A47" s="111">
        <v>426</v>
      </c>
      <c r="B47" s="160" t="s">
        <v>770</v>
      </c>
      <c r="C47" s="161" t="s">
        <v>771</v>
      </c>
      <c r="D47" s="159">
        <v>5</v>
      </c>
      <c r="E47" s="162" t="s">
        <v>1511</v>
      </c>
      <c r="F47" s="174">
        <v>2</v>
      </c>
      <c r="G47" s="53"/>
      <c r="H47" s="53"/>
      <c r="I47" s="53"/>
      <c r="J47" s="54"/>
      <c r="K47" s="79"/>
      <c r="L47" s="53"/>
      <c r="M47" s="80"/>
      <c r="N47" s="53"/>
      <c r="O47" s="54"/>
      <c r="P47" s="79"/>
      <c r="Q47" s="124">
        <f t="shared" si="0"/>
        <v>2</v>
      </c>
    </row>
    <row r="48" spans="1:17" ht="288">
      <c r="A48" s="111">
        <v>427</v>
      </c>
      <c r="B48" s="160" t="s">
        <v>772</v>
      </c>
      <c r="C48" s="161" t="s">
        <v>773</v>
      </c>
      <c r="D48" s="159">
        <v>4</v>
      </c>
      <c r="E48" s="162" t="s">
        <v>1512</v>
      </c>
      <c r="F48" s="174">
        <v>3</v>
      </c>
      <c r="G48" s="53"/>
      <c r="H48" s="53"/>
      <c r="I48" s="53"/>
      <c r="J48" s="54"/>
      <c r="K48" s="79"/>
      <c r="L48" s="53"/>
      <c r="M48" s="80"/>
      <c r="N48" s="53"/>
      <c r="O48" s="54"/>
      <c r="P48" s="79"/>
      <c r="Q48" s="124">
        <f t="shared" si="0"/>
        <v>3</v>
      </c>
    </row>
    <row r="49" spans="1:17" ht="409.6">
      <c r="A49" s="111">
        <v>428</v>
      </c>
      <c r="B49" s="160" t="s">
        <v>138</v>
      </c>
      <c r="C49" s="161" t="s">
        <v>774</v>
      </c>
      <c r="D49" s="159">
        <v>5</v>
      </c>
      <c r="E49" s="162" t="s">
        <v>1513</v>
      </c>
      <c r="F49" s="174">
        <v>3</v>
      </c>
      <c r="G49" s="53"/>
      <c r="H49" s="53"/>
      <c r="I49" s="53"/>
      <c r="J49" s="54"/>
      <c r="K49" s="79"/>
      <c r="L49" s="53"/>
      <c r="M49" s="80"/>
      <c r="N49" s="53"/>
      <c r="O49" s="54"/>
      <c r="P49" s="79"/>
      <c r="Q49" s="124">
        <f t="shared" si="0"/>
        <v>3</v>
      </c>
    </row>
    <row r="50" spans="1:17" ht="128">
      <c r="A50" s="111">
        <v>429</v>
      </c>
      <c r="B50" s="160" t="s">
        <v>775</v>
      </c>
      <c r="C50" s="161" t="s">
        <v>776</v>
      </c>
      <c r="D50" s="159">
        <v>4</v>
      </c>
      <c r="E50" s="162" t="s">
        <v>1514</v>
      </c>
      <c r="F50" s="174">
        <v>3</v>
      </c>
      <c r="G50" s="53"/>
      <c r="H50" s="53"/>
      <c r="I50" s="53"/>
      <c r="J50" s="54"/>
      <c r="K50" s="79"/>
      <c r="L50" s="53"/>
      <c r="M50" s="80"/>
      <c r="N50" s="53"/>
      <c r="O50" s="54"/>
      <c r="P50" s="79"/>
      <c r="Q50" s="124">
        <f t="shared" si="0"/>
        <v>3</v>
      </c>
    </row>
    <row r="51" spans="1:17" ht="365">
      <c r="A51" s="111">
        <v>430</v>
      </c>
      <c r="B51" s="160" t="s">
        <v>322</v>
      </c>
      <c r="C51" s="161" t="s">
        <v>777</v>
      </c>
      <c r="D51" s="159">
        <v>5</v>
      </c>
      <c r="E51" s="162" t="s">
        <v>1515</v>
      </c>
      <c r="F51" s="174">
        <v>3</v>
      </c>
      <c r="G51" s="53"/>
      <c r="H51" s="53"/>
      <c r="I51" s="53"/>
      <c r="J51" s="54"/>
      <c r="K51" s="79"/>
      <c r="L51" s="53"/>
      <c r="M51" s="80"/>
      <c r="N51" s="53"/>
      <c r="O51" s="54"/>
      <c r="P51" s="79"/>
      <c r="Q51" s="124">
        <f t="shared" si="0"/>
        <v>3</v>
      </c>
    </row>
    <row r="52" spans="1:17" ht="409.6">
      <c r="A52" s="111">
        <v>431</v>
      </c>
      <c r="B52" s="160" t="s">
        <v>778</v>
      </c>
      <c r="C52" s="161" t="s">
        <v>779</v>
      </c>
      <c r="D52" s="159">
        <v>5</v>
      </c>
      <c r="E52" s="162" t="s">
        <v>1516</v>
      </c>
      <c r="F52" s="174">
        <v>2</v>
      </c>
      <c r="G52" s="53"/>
      <c r="H52" s="53"/>
      <c r="I52" s="53"/>
      <c r="J52" s="54"/>
      <c r="K52" s="79"/>
      <c r="L52" s="53"/>
      <c r="M52" s="80"/>
      <c r="N52" s="53"/>
      <c r="O52" s="54"/>
      <c r="P52" s="79"/>
      <c r="Q52" s="124">
        <f t="shared" si="0"/>
        <v>2</v>
      </c>
    </row>
    <row r="53" spans="1:17">
      <c r="A53" s="38"/>
      <c r="C53" s="163"/>
      <c r="E53" s="164"/>
      <c r="G53" s="87"/>
      <c r="H53" s="87"/>
      <c r="I53" s="87"/>
      <c r="J53" s="87"/>
      <c r="K53" s="88"/>
      <c r="L53" s="87"/>
      <c r="M53" s="88"/>
      <c r="N53" s="87"/>
      <c r="Q53" s="15"/>
    </row>
    <row r="54" spans="1:17" ht="409.6">
      <c r="A54" s="111">
        <v>432</v>
      </c>
      <c r="B54" s="160" t="s">
        <v>780</v>
      </c>
      <c r="C54" s="161" t="s">
        <v>781</v>
      </c>
      <c r="D54" s="159">
        <v>4</v>
      </c>
      <c r="E54" s="162" t="s">
        <v>1517</v>
      </c>
      <c r="F54" s="174">
        <v>3</v>
      </c>
      <c r="G54" s="53"/>
      <c r="H54" s="53"/>
      <c r="I54" s="53"/>
      <c r="J54" s="54"/>
      <c r="K54" s="79"/>
      <c r="L54" s="53"/>
      <c r="M54" s="80"/>
      <c r="N54" s="53"/>
      <c r="O54" s="54"/>
      <c r="P54" s="79"/>
      <c r="Q54" s="124">
        <f>IF(O54&lt;&gt;"",O54,IF(J54&lt;&gt;"",J54,IF(F54&lt;&gt;"",F54,"")))</f>
        <v>3</v>
      </c>
    </row>
    <row r="55" spans="1:17" ht="160">
      <c r="A55" s="111">
        <v>433</v>
      </c>
      <c r="B55" s="160" t="s">
        <v>782</v>
      </c>
      <c r="C55" s="161" t="s">
        <v>783</v>
      </c>
      <c r="D55" s="159">
        <v>4</v>
      </c>
      <c r="E55" s="162" t="s">
        <v>1518</v>
      </c>
      <c r="F55" s="174">
        <v>3</v>
      </c>
      <c r="G55" s="53"/>
      <c r="H55" s="53"/>
      <c r="I55" s="53"/>
      <c r="J55" s="54"/>
      <c r="K55" s="79"/>
      <c r="L55" s="53"/>
      <c r="M55" s="80"/>
      <c r="N55" s="53"/>
      <c r="O55" s="54"/>
      <c r="P55" s="79"/>
      <c r="Q55" s="124">
        <f>IF(O55&lt;&gt;"",O55,IF(J55&lt;&gt;"",J55,IF(F55&lt;&gt;"",F55,"")))</f>
        <v>3</v>
      </c>
    </row>
    <row r="56" spans="1:17" ht="409.6">
      <c r="A56" s="111">
        <v>434</v>
      </c>
      <c r="B56" s="160" t="s">
        <v>784</v>
      </c>
      <c r="C56" s="161" t="s">
        <v>785</v>
      </c>
      <c r="D56" s="159">
        <v>4</v>
      </c>
      <c r="E56" s="162" t="s">
        <v>1517</v>
      </c>
      <c r="F56" s="174">
        <v>3</v>
      </c>
      <c r="G56" s="53"/>
      <c r="H56" s="53"/>
      <c r="I56" s="53"/>
      <c r="J56" s="54"/>
      <c r="K56" s="79"/>
      <c r="L56" s="53"/>
      <c r="M56" s="80"/>
      <c r="N56" s="53"/>
      <c r="O56" s="54"/>
      <c r="P56" s="79"/>
      <c r="Q56" s="124">
        <f>IF(O56&lt;&gt;"",O56,IF(J56&lt;&gt;"",J56,IF(F56&lt;&gt;"",F56,"")))</f>
        <v>3</v>
      </c>
    </row>
    <row r="57" spans="1:17" ht="272">
      <c r="A57" s="111">
        <v>435</v>
      </c>
      <c r="B57" s="160" t="s">
        <v>786</v>
      </c>
      <c r="C57" s="161" t="s">
        <v>787</v>
      </c>
      <c r="D57" s="159">
        <v>4</v>
      </c>
      <c r="E57" s="162" t="s">
        <v>1519</v>
      </c>
      <c r="F57" s="174">
        <v>3</v>
      </c>
      <c r="G57" s="53"/>
      <c r="H57" s="53"/>
      <c r="I57" s="53"/>
      <c r="J57" s="54"/>
      <c r="K57" s="79"/>
      <c r="L57" s="53"/>
      <c r="M57" s="80"/>
      <c r="N57" s="53"/>
      <c r="O57" s="54"/>
      <c r="P57" s="79"/>
      <c r="Q57" s="124">
        <f>IF(O57&lt;&gt;"",O57,IF(J57&lt;&gt;"",J57,IF(F57&lt;&gt;"",F57,"")))</f>
        <v>3</v>
      </c>
    </row>
    <row r="58" spans="1:17">
      <c r="A58" s="38"/>
      <c r="C58" s="163"/>
      <c r="E58" s="164"/>
      <c r="G58" s="87"/>
      <c r="H58" s="87"/>
      <c r="I58" s="87"/>
      <c r="J58" s="87"/>
      <c r="K58" s="88"/>
      <c r="L58" s="87"/>
      <c r="M58" s="88"/>
      <c r="N58" s="87"/>
      <c r="O58" s="87"/>
      <c r="Q58" s="15"/>
    </row>
    <row r="59" spans="1:17" ht="365">
      <c r="A59" s="111">
        <v>436</v>
      </c>
      <c r="B59" s="160" t="s">
        <v>788</v>
      </c>
      <c r="C59" s="161" t="s">
        <v>789</v>
      </c>
      <c r="D59" s="159">
        <v>4</v>
      </c>
      <c r="E59" s="162" t="s">
        <v>1520</v>
      </c>
      <c r="F59" s="174">
        <v>3</v>
      </c>
      <c r="G59" s="53"/>
      <c r="H59" s="53"/>
      <c r="I59" s="53"/>
      <c r="J59" s="54"/>
      <c r="K59" s="79"/>
      <c r="L59" s="53"/>
      <c r="M59" s="80"/>
      <c r="N59" s="53"/>
      <c r="O59" s="54"/>
      <c r="P59" s="79"/>
      <c r="Q59" s="124">
        <f>IF(O59&lt;&gt;"",O59,IF(J59&lt;&gt;"",J59,IF(F59&lt;&gt;"",F59,"")))</f>
        <v>3</v>
      </c>
    </row>
    <row r="60" spans="1:17" ht="112">
      <c r="A60" s="111">
        <v>437</v>
      </c>
      <c r="B60" s="160" t="s">
        <v>790</v>
      </c>
      <c r="C60" s="168" t="s">
        <v>791</v>
      </c>
      <c r="D60" s="169">
        <v>5</v>
      </c>
      <c r="E60" s="170" t="s">
        <v>1521</v>
      </c>
      <c r="F60" s="194">
        <v>3</v>
      </c>
      <c r="G60" s="53"/>
      <c r="H60" s="53"/>
      <c r="I60" s="53"/>
      <c r="J60" s="54"/>
      <c r="K60" s="79"/>
      <c r="L60" s="53"/>
      <c r="M60" s="80"/>
      <c r="N60" s="53"/>
      <c r="O60" s="54"/>
      <c r="P60" s="79"/>
      <c r="Q60" s="124">
        <f>IF(O60&lt;&gt;"",O60,IF(J60&lt;&gt;"",J60,IF(F60&lt;&gt;"",F60,"")))</f>
        <v>3</v>
      </c>
    </row>
    <row r="61" spans="1:17" ht="80">
      <c r="A61" s="111">
        <v>438</v>
      </c>
      <c r="B61" s="171" t="s">
        <v>792</v>
      </c>
      <c r="C61" s="161" t="s">
        <v>793</v>
      </c>
      <c r="D61" s="159">
        <v>4</v>
      </c>
      <c r="E61" s="162" t="s">
        <v>1522</v>
      </c>
      <c r="F61" s="174">
        <v>3</v>
      </c>
      <c r="G61" s="53"/>
      <c r="H61" s="53"/>
      <c r="I61" s="53"/>
      <c r="J61" s="54"/>
      <c r="K61" s="79"/>
      <c r="L61" s="53"/>
      <c r="M61" s="80"/>
      <c r="N61" s="53"/>
      <c r="O61" s="54"/>
      <c r="P61" s="79"/>
      <c r="Q61" s="124">
        <f>IF(O61&lt;&gt;"",O61,IF(J61&lt;&gt;"",J61,IF(F61&lt;&gt;"",F61,"")))</f>
        <v>3</v>
      </c>
    </row>
    <row r="62" spans="1:17" ht="288">
      <c r="A62" s="111">
        <v>439</v>
      </c>
      <c r="B62" s="160" t="s">
        <v>794</v>
      </c>
      <c r="C62" s="156" t="s">
        <v>1156</v>
      </c>
      <c r="D62" s="157">
        <v>4</v>
      </c>
      <c r="E62" s="158" t="s">
        <v>1523</v>
      </c>
      <c r="F62" s="193">
        <v>3</v>
      </c>
      <c r="G62" s="53"/>
      <c r="H62" s="53"/>
      <c r="I62" s="53"/>
      <c r="J62" s="54"/>
      <c r="K62" s="79"/>
      <c r="L62" s="53"/>
      <c r="M62" s="80"/>
      <c r="N62" s="53"/>
      <c r="O62" s="54"/>
      <c r="P62" s="79"/>
      <c r="Q62" s="124">
        <f>IF(O62&lt;&gt;"",O62,IF(J62&lt;&gt;"",J62,IF(F62&lt;&gt;"",F62,"")))</f>
        <v>3</v>
      </c>
    </row>
    <row r="63" spans="1:17" ht="192">
      <c r="A63" s="111">
        <v>440</v>
      </c>
      <c r="B63" s="160" t="s">
        <v>795</v>
      </c>
      <c r="C63" s="161" t="s">
        <v>796</v>
      </c>
      <c r="D63" s="159">
        <v>5</v>
      </c>
      <c r="E63" s="162" t="s">
        <v>1524</v>
      </c>
      <c r="F63" s="174">
        <v>3</v>
      </c>
      <c r="G63" s="53"/>
      <c r="H63" s="53"/>
      <c r="I63" s="53"/>
      <c r="J63" s="54"/>
      <c r="K63" s="79"/>
      <c r="L63" s="53"/>
      <c r="M63" s="80"/>
      <c r="N63" s="53"/>
      <c r="O63" s="54"/>
      <c r="P63" s="79"/>
      <c r="Q63" s="124">
        <f>IF(O63&lt;&gt;"",O63,IF(J63&lt;&gt;"",J63,IF(F63&lt;&gt;"",F63,"")))</f>
        <v>3</v>
      </c>
    </row>
    <row r="64" spans="1:17">
      <c r="A64" s="38"/>
      <c r="C64" s="163"/>
      <c r="E64" s="164"/>
      <c r="G64" s="87"/>
      <c r="H64" s="87"/>
      <c r="I64" s="87"/>
      <c r="J64" s="87"/>
      <c r="K64" s="88"/>
      <c r="L64" s="87"/>
      <c r="M64" s="88"/>
      <c r="N64" s="87"/>
      <c r="Q64" s="15"/>
    </row>
    <row r="65" spans="1:17" ht="40">
      <c r="A65" s="111">
        <v>441</v>
      </c>
      <c r="B65" s="160" t="s">
        <v>797</v>
      </c>
      <c r="C65" s="161" t="s">
        <v>798</v>
      </c>
      <c r="D65" s="159">
        <v>4</v>
      </c>
      <c r="E65" s="162" t="s">
        <v>1525</v>
      </c>
      <c r="F65" s="174">
        <v>2</v>
      </c>
      <c r="G65" s="53"/>
      <c r="H65" s="53"/>
      <c r="I65" s="53"/>
      <c r="J65" s="54"/>
      <c r="K65" s="79"/>
      <c r="L65" s="53"/>
      <c r="M65" s="80"/>
      <c r="N65" s="53"/>
      <c r="O65" s="54"/>
      <c r="P65" s="79"/>
      <c r="Q65" s="124">
        <f>IF(O65&lt;&gt;"",O65,IF(J65&lt;&gt;"",J65,IF(F65&lt;&gt;"",F65,"")))</f>
        <v>2</v>
      </c>
    </row>
    <row r="66" spans="1:17" ht="32">
      <c r="A66" s="111">
        <v>442</v>
      </c>
      <c r="B66" s="160" t="s">
        <v>799</v>
      </c>
      <c r="C66" s="161" t="s">
        <v>800</v>
      </c>
      <c r="D66" s="159">
        <v>4</v>
      </c>
      <c r="E66" s="162" t="s">
        <v>1525</v>
      </c>
      <c r="F66" s="174">
        <v>3</v>
      </c>
      <c r="G66" s="53"/>
      <c r="H66" s="53"/>
      <c r="I66" s="53"/>
      <c r="J66" s="54"/>
      <c r="K66" s="79"/>
      <c r="L66" s="53"/>
      <c r="M66" s="80"/>
      <c r="N66" s="53"/>
      <c r="O66" s="54"/>
      <c r="P66" s="79"/>
      <c r="Q66" s="124">
        <f>IF(O66&lt;&gt;"",O66,IF(J66&lt;&gt;"",J66,IF(F66&lt;&gt;"",F66,"")))</f>
        <v>3</v>
      </c>
    </row>
    <row r="67" spans="1:17" ht="48">
      <c r="A67" s="111">
        <v>443</v>
      </c>
      <c r="B67" s="160" t="s">
        <v>801</v>
      </c>
      <c r="C67" s="161" t="s">
        <v>802</v>
      </c>
      <c r="D67" s="159">
        <v>4</v>
      </c>
      <c r="E67" s="162" t="s">
        <v>1526</v>
      </c>
      <c r="F67" s="174">
        <v>1</v>
      </c>
      <c r="G67" s="53"/>
      <c r="H67" s="53"/>
      <c r="I67" s="53"/>
      <c r="J67" s="54"/>
      <c r="K67" s="79"/>
      <c r="L67" s="53"/>
      <c r="M67" s="80"/>
      <c r="N67" s="53"/>
      <c r="O67" s="54"/>
      <c r="P67" s="79"/>
      <c r="Q67" s="124">
        <f>IF(O67&lt;&gt;"",O67,IF(J67&lt;&gt;"",J67,IF(F67&lt;&gt;"",F67,"")))</f>
        <v>1</v>
      </c>
    </row>
    <row r="68" spans="1:17">
      <c r="A68" s="38"/>
      <c r="C68" s="163"/>
      <c r="E68" s="164"/>
      <c r="G68" s="87"/>
      <c r="H68" s="87"/>
      <c r="I68" s="87"/>
      <c r="J68" s="87"/>
      <c r="K68" s="88"/>
      <c r="L68" s="87"/>
      <c r="M68" s="88"/>
      <c r="N68" s="87"/>
      <c r="O68" s="87"/>
      <c r="P68" s="88"/>
      <c r="Q68" s="15"/>
    </row>
    <row r="69" spans="1:17">
      <c r="A69" s="38"/>
      <c r="C69" s="163"/>
      <c r="E69" s="164"/>
      <c r="G69" s="87"/>
      <c r="H69" s="87"/>
      <c r="I69" s="87"/>
      <c r="J69" s="87"/>
      <c r="K69" s="88"/>
      <c r="L69" s="87"/>
      <c r="M69" s="88"/>
      <c r="N69" s="87"/>
      <c r="O69" s="87"/>
      <c r="P69" s="88"/>
      <c r="Q69" s="15"/>
    </row>
    <row r="70" spans="1:17">
      <c r="A70" s="38"/>
      <c r="C70" s="163"/>
      <c r="E70" s="164"/>
      <c r="G70" s="87"/>
      <c r="H70" s="87"/>
      <c r="I70" s="87"/>
      <c r="J70" s="87"/>
      <c r="K70" s="88"/>
      <c r="L70" s="87"/>
      <c r="M70" s="88"/>
      <c r="N70" s="87"/>
      <c r="O70" s="87"/>
      <c r="P70" s="88"/>
      <c r="Q70" s="15"/>
    </row>
    <row r="71" spans="1:17" ht="20">
      <c r="A71" s="111"/>
      <c r="B71" s="165" t="s">
        <v>803</v>
      </c>
      <c r="C71" s="163"/>
      <c r="E71" s="164"/>
      <c r="G71" s="87"/>
      <c r="H71" s="87"/>
      <c r="I71" s="87"/>
      <c r="J71" s="87"/>
      <c r="K71" s="88"/>
      <c r="L71" s="87"/>
      <c r="M71" s="88"/>
      <c r="N71" s="87"/>
      <c r="O71" s="87"/>
      <c r="P71" s="88"/>
      <c r="Q71" s="15"/>
    </row>
    <row r="72" spans="1:17" ht="20">
      <c r="A72" s="111"/>
      <c r="B72" s="172" t="s">
        <v>804</v>
      </c>
      <c r="C72" s="163"/>
      <c r="D72" s="111"/>
      <c r="E72" s="164"/>
      <c r="F72" s="111"/>
      <c r="G72" s="87"/>
      <c r="H72" s="87"/>
      <c r="I72" s="87"/>
      <c r="J72" s="87"/>
      <c r="K72" s="88"/>
      <c r="L72" s="87"/>
      <c r="M72" s="88"/>
      <c r="N72" s="87"/>
      <c r="O72" s="87"/>
      <c r="P72" s="88"/>
      <c r="Q72" s="15"/>
    </row>
    <row r="73" spans="1:17" ht="32">
      <c r="A73" s="111">
        <v>444</v>
      </c>
      <c r="B73" s="173" t="s">
        <v>805</v>
      </c>
      <c r="C73" s="161" t="s">
        <v>806</v>
      </c>
      <c r="D73" s="174"/>
      <c r="E73" s="175"/>
      <c r="F73" s="174"/>
      <c r="G73" s="53"/>
      <c r="H73" s="53"/>
      <c r="I73" s="53"/>
      <c r="J73" s="54"/>
      <c r="K73" s="79"/>
      <c r="L73" s="53"/>
      <c r="M73" s="80"/>
      <c r="N73" s="53"/>
      <c r="O73" s="54"/>
      <c r="P73" s="79"/>
      <c r="Q73" s="124" t="str">
        <f>IF(O73&lt;&gt;"",O73,IF(J73&lt;&gt;"",J73,IF(F73&lt;&gt;"",F73,"")))</f>
        <v/>
      </c>
    </row>
    <row r="74" spans="1:17">
      <c r="A74" s="111"/>
      <c r="B74" s="176"/>
      <c r="C74" s="177" t="str">
        <f>HYPERLINK("http://sourcinginnovation.com/wordpress/2017/04/26/are-we-about-to-enter-the-age-of-permissive-analytics/","Are we about to enter the age of permissive analytics")</f>
        <v>Are we about to enter the age of permissive analytics</v>
      </c>
      <c r="D74" s="178"/>
      <c r="E74" s="179"/>
      <c r="F74" s="178"/>
      <c r="G74" s="87"/>
      <c r="H74" s="87"/>
      <c r="I74" s="87"/>
      <c r="J74" s="87"/>
      <c r="K74" s="88"/>
      <c r="L74" s="87"/>
      <c r="M74" s="88"/>
      <c r="N74" s="87"/>
      <c r="O74" s="87"/>
      <c r="Q74" s="15"/>
    </row>
    <row r="75" spans="1:17">
      <c r="A75" s="111"/>
      <c r="B75" s="176"/>
      <c r="C75" s="177" t="str">
        <f>HYPERLINK("http://sourcinginnovation.com/wordpress/2017/04/27/when-selecting-your-prescriptive-and-future-permissive-analytics-system/","When Selecting Your Future Permissive Analytics System")</f>
        <v>When Selecting Your Future Permissive Analytics System</v>
      </c>
      <c r="D75" s="178"/>
      <c r="E75" s="179"/>
      <c r="F75" s="178"/>
      <c r="G75" s="87"/>
      <c r="H75" s="87"/>
      <c r="I75" s="87"/>
      <c r="J75" s="87"/>
      <c r="K75" s="88"/>
      <c r="L75" s="87"/>
      <c r="M75" s="88"/>
      <c r="N75" s="87"/>
      <c r="O75" s="87"/>
      <c r="Q75" s="15"/>
    </row>
    <row r="76" spans="1:17">
      <c r="A76" s="38"/>
      <c r="C76" s="163"/>
      <c r="E76" s="164"/>
      <c r="G76" s="87"/>
      <c r="H76" s="87"/>
      <c r="I76" s="87"/>
      <c r="J76" s="87"/>
      <c r="K76" s="88"/>
      <c r="L76" s="87"/>
      <c r="M76" s="88"/>
      <c r="N76" s="87"/>
      <c r="O76" s="87"/>
      <c r="Q76" s="15"/>
    </row>
    <row r="77" spans="1:17" ht="128">
      <c r="A77" s="111">
        <v>445</v>
      </c>
      <c r="B77" s="160" t="s">
        <v>807</v>
      </c>
      <c r="C77" s="161" t="s">
        <v>808</v>
      </c>
      <c r="D77" s="174">
        <v>1</v>
      </c>
      <c r="E77" s="175" t="s">
        <v>1527</v>
      </c>
      <c r="F77" s="174">
        <v>2</v>
      </c>
      <c r="G77" s="53"/>
      <c r="H77" s="53"/>
      <c r="I77" s="53"/>
      <c r="J77" s="54"/>
      <c r="K77" s="79"/>
      <c r="L77" s="53"/>
      <c r="M77" s="80"/>
      <c r="N77" s="53"/>
      <c r="O77" s="54"/>
      <c r="P77" s="79"/>
      <c r="Q77" s="124">
        <f>IF(O77&lt;&gt;"",O77,IF(J77&lt;&gt;"",J77,IF(F77&lt;&gt;"",F77,"")))</f>
        <v>2</v>
      </c>
    </row>
    <row r="78" spans="1:17">
      <c r="A78" s="38"/>
      <c r="C78" s="163"/>
      <c r="E78" s="164"/>
      <c r="G78" s="87"/>
      <c r="H78" s="87"/>
      <c r="I78" s="87"/>
      <c r="J78" s="87"/>
      <c r="K78" s="88"/>
      <c r="L78" s="87"/>
      <c r="M78" s="88"/>
      <c r="N78" s="87"/>
      <c r="Q78" s="15"/>
    </row>
    <row r="79" spans="1:17" ht="128">
      <c r="A79" s="111">
        <v>446</v>
      </c>
      <c r="B79" s="160" t="s">
        <v>289</v>
      </c>
      <c r="C79" s="161" t="s">
        <v>452</v>
      </c>
      <c r="D79" s="174">
        <v>4</v>
      </c>
      <c r="E79" s="175" t="s">
        <v>1528</v>
      </c>
      <c r="F79" s="174">
        <v>2</v>
      </c>
      <c r="G79" s="53"/>
      <c r="H79" s="53"/>
      <c r="I79" s="53"/>
      <c r="J79" s="54"/>
      <c r="K79" s="79"/>
      <c r="L79" s="53"/>
      <c r="M79" s="80"/>
      <c r="N79" s="53"/>
      <c r="O79" s="54"/>
      <c r="P79" s="79"/>
      <c r="Q79" s="124">
        <f>IF(O79&lt;&gt;"",O79,IF(J79&lt;&gt;"",J79,IF(F79&lt;&gt;"",F79,"")))</f>
        <v>2</v>
      </c>
    </row>
    <row r="80" spans="1:17">
      <c r="A80" s="38"/>
      <c r="C80" s="163"/>
      <c r="E80" s="164"/>
      <c r="G80" s="87"/>
      <c r="H80" s="87"/>
      <c r="I80" s="87"/>
      <c r="J80" s="87"/>
      <c r="K80" s="88"/>
      <c r="L80" s="87"/>
      <c r="M80" s="88"/>
      <c r="N80" s="87"/>
      <c r="Q80" s="15"/>
    </row>
    <row r="81" spans="1:17" ht="128">
      <c r="A81" s="111">
        <v>447</v>
      </c>
      <c r="B81" s="160" t="s">
        <v>809</v>
      </c>
      <c r="C81" s="161" t="s">
        <v>810</v>
      </c>
      <c r="D81" s="174">
        <v>4</v>
      </c>
      <c r="E81" s="175" t="s">
        <v>1528</v>
      </c>
      <c r="F81" s="174">
        <v>0</v>
      </c>
      <c r="G81" s="53"/>
      <c r="H81" s="53"/>
      <c r="I81" s="53"/>
      <c r="J81" s="54"/>
      <c r="K81" s="79"/>
      <c r="L81" s="53"/>
      <c r="M81" s="80"/>
      <c r="N81" s="53"/>
      <c r="O81" s="54"/>
      <c r="P81" s="79"/>
      <c r="Q81" s="124">
        <f>IF(O81&lt;&gt;"",O81,IF(J81&lt;&gt;"",J81,IF(F81&lt;&gt;"",F81,"")))</f>
        <v>0</v>
      </c>
    </row>
    <row r="82" spans="1:17">
      <c r="A82" s="38"/>
      <c r="C82" s="163"/>
      <c r="E82" s="164"/>
      <c r="G82" s="87"/>
      <c r="H82" s="87"/>
      <c r="I82" s="87"/>
      <c r="J82" s="87"/>
      <c r="K82" s="88"/>
      <c r="L82" s="87"/>
      <c r="M82" s="88"/>
      <c r="N82" s="87"/>
      <c r="O82" s="87"/>
      <c r="Q82" s="15"/>
    </row>
    <row r="83" spans="1:17" ht="224">
      <c r="A83" s="111">
        <v>448</v>
      </c>
      <c r="B83" s="160" t="s">
        <v>308</v>
      </c>
      <c r="C83" s="161" t="s">
        <v>811</v>
      </c>
      <c r="D83" s="174">
        <v>5</v>
      </c>
      <c r="E83" s="175" t="s">
        <v>1529</v>
      </c>
      <c r="F83" s="174">
        <v>3</v>
      </c>
      <c r="G83" s="53"/>
      <c r="H83" s="53"/>
      <c r="I83" s="53"/>
      <c r="J83" s="54"/>
      <c r="K83" s="79"/>
      <c r="L83" s="53"/>
      <c r="M83" s="80"/>
      <c r="N83" s="53"/>
      <c r="O83" s="54"/>
      <c r="P83" s="79"/>
      <c r="Q83" s="124">
        <f>IF(O83&lt;&gt;"",O83,IF(J83&lt;&gt;"",J83,IF(F83&lt;&gt;"",F83,"")))</f>
        <v>3</v>
      </c>
    </row>
    <row r="84" spans="1:17" ht="128">
      <c r="A84" s="111">
        <v>449</v>
      </c>
      <c r="B84" s="160" t="s">
        <v>329</v>
      </c>
      <c r="C84" s="161" t="s">
        <v>812</v>
      </c>
      <c r="D84" s="174">
        <v>4</v>
      </c>
      <c r="E84" s="175" t="s">
        <v>1530</v>
      </c>
      <c r="F84" s="174">
        <v>3</v>
      </c>
      <c r="G84" s="53"/>
      <c r="H84" s="53"/>
      <c r="I84" s="53"/>
      <c r="J84" s="54"/>
      <c r="K84" s="79"/>
      <c r="L84" s="53"/>
      <c r="M84" s="80"/>
      <c r="N84" s="53"/>
      <c r="O84" s="54"/>
      <c r="P84" s="79"/>
      <c r="Q84" s="124">
        <f>IF(O84&lt;&gt;"",O84,IF(J84&lt;&gt;"",J84,IF(F84&lt;&gt;"",F84,"")))</f>
        <v>3</v>
      </c>
    </row>
    <row r="85" spans="1:17" ht="64">
      <c r="A85" s="111">
        <v>450</v>
      </c>
      <c r="B85" s="160" t="s">
        <v>393</v>
      </c>
      <c r="C85" s="161" t="s">
        <v>662</v>
      </c>
      <c r="D85" s="174">
        <v>5</v>
      </c>
      <c r="E85" s="175" t="s">
        <v>1531</v>
      </c>
      <c r="F85" s="174">
        <v>3</v>
      </c>
      <c r="G85" s="53"/>
      <c r="H85" s="53"/>
      <c r="I85" s="53"/>
      <c r="J85" s="54"/>
      <c r="K85" s="79"/>
      <c r="L85" s="53"/>
      <c r="M85" s="80"/>
      <c r="N85" s="53"/>
      <c r="O85" s="54"/>
      <c r="P85" s="79"/>
      <c r="Q85" s="124">
        <f>IF(O85&lt;&gt;"",O85,IF(J85&lt;&gt;"",J85,IF(F85&lt;&gt;"",F85,"")))</f>
        <v>3</v>
      </c>
    </row>
    <row r="86" spans="1:17" ht="32">
      <c r="A86" s="111">
        <v>451</v>
      </c>
      <c r="B86" s="160" t="s">
        <v>813</v>
      </c>
      <c r="C86" s="161" t="s">
        <v>814</v>
      </c>
      <c r="D86" s="174">
        <v>4</v>
      </c>
      <c r="E86" s="175" t="s">
        <v>1532</v>
      </c>
      <c r="F86" s="174">
        <v>2</v>
      </c>
      <c r="G86" s="53"/>
      <c r="H86" s="53"/>
      <c r="I86" s="53"/>
      <c r="J86" s="54"/>
      <c r="K86" s="79"/>
      <c r="L86" s="53"/>
      <c r="M86" s="80"/>
      <c r="N86" s="53"/>
      <c r="O86" s="54"/>
      <c r="P86" s="79"/>
      <c r="Q86" s="124">
        <f>IF(O86&lt;&gt;"",O86,IF(J86&lt;&gt;"",J86,IF(F86&lt;&gt;"",F86,"")))</f>
        <v>2</v>
      </c>
    </row>
    <row r="87" spans="1:17">
      <c r="A87" s="38"/>
      <c r="C87" s="163"/>
      <c r="E87" s="164"/>
      <c r="G87" s="87"/>
      <c r="H87" s="87"/>
      <c r="I87" s="87"/>
      <c r="J87" s="87"/>
      <c r="K87" s="88"/>
      <c r="L87" s="87"/>
      <c r="M87" s="88"/>
      <c r="N87" s="87"/>
      <c r="Q87" s="15"/>
    </row>
    <row r="88" spans="1:17" ht="176">
      <c r="A88" s="111">
        <v>452</v>
      </c>
      <c r="B88" s="160" t="s">
        <v>292</v>
      </c>
      <c r="C88" s="161" t="s">
        <v>458</v>
      </c>
      <c r="D88" s="174">
        <v>4</v>
      </c>
      <c r="E88" s="175" t="s">
        <v>1533</v>
      </c>
      <c r="F88" s="174">
        <v>2</v>
      </c>
      <c r="G88" s="53"/>
      <c r="H88" s="53"/>
      <c r="I88" s="53"/>
      <c r="J88" s="54"/>
      <c r="K88" s="79"/>
      <c r="L88" s="53"/>
      <c r="M88" s="80"/>
      <c r="N88" s="53"/>
      <c r="O88" s="54"/>
      <c r="P88" s="79"/>
      <c r="Q88" s="124">
        <f>IF(O88&lt;&gt;"",O88,IF(J88&lt;&gt;"",J88,IF(F88&lt;&gt;"",F88,"")))</f>
        <v>2</v>
      </c>
    </row>
    <row r="89" spans="1:17" ht="80">
      <c r="A89" s="111">
        <v>453</v>
      </c>
      <c r="B89" s="160" t="s">
        <v>815</v>
      </c>
      <c r="C89" s="161" t="s">
        <v>816</v>
      </c>
      <c r="D89" s="174">
        <v>4</v>
      </c>
      <c r="E89" s="175" t="s">
        <v>1534</v>
      </c>
      <c r="F89" s="174">
        <v>2</v>
      </c>
      <c r="G89" s="53"/>
      <c r="H89" s="53"/>
      <c r="I89" s="53"/>
      <c r="J89" s="54"/>
      <c r="K89" s="79"/>
      <c r="L89" s="53"/>
      <c r="M89" s="80"/>
      <c r="N89" s="53"/>
      <c r="O89" s="54"/>
      <c r="P89" s="79"/>
      <c r="Q89" s="124">
        <f>IF(O89&lt;&gt;"",O89,IF(J89&lt;&gt;"",J89,IF(F89&lt;&gt;"",F89,"")))</f>
        <v>2</v>
      </c>
    </row>
    <row r="90" spans="1:17" ht="176">
      <c r="A90" s="111">
        <v>454</v>
      </c>
      <c r="B90" s="160" t="s">
        <v>817</v>
      </c>
      <c r="C90" s="161" t="s">
        <v>818</v>
      </c>
      <c r="D90" s="174">
        <v>4</v>
      </c>
      <c r="E90" s="175" t="s">
        <v>1533</v>
      </c>
      <c r="F90" s="174">
        <v>2</v>
      </c>
      <c r="G90" s="53"/>
      <c r="H90" s="53"/>
      <c r="I90" s="53"/>
      <c r="J90" s="54"/>
      <c r="K90" s="79"/>
      <c r="L90" s="53"/>
      <c r="M90" s="80"/>
      <c r="N90" s="53"/>
      <c r="O90" s="54"/>
      <c r="P90" s="79"/>
      <c r="Q90" s="124">
        <f>IF(O90&lt;&gt;"",O90,IF(J90&lt;&gt;"",J90,IF(F90&lt;&gt;"",F90,"")))</f>
        <v>2</v>
      </c>
    </row>
    <row r="91" spans="1:17">
      <c r="A91" s="38"/>
      <c r="C91" s="163"/>
      <c r="E91" s="164"/>
      <c r="G91" s="87"/>
      <c r="H91" s="87"/>
      <c r="I91" s="87"/>
      <c r="J91" s="87"/>
      <c r="K91" s="88"/>
      <c r="L91" s="87"/>
      <c r="M91" s="88"/>
      <c r="N91" s="87"/>
      <c r="Q91" s="15"/>
    </row>
    <row r="92" spans="1:17" ht="320">
      <c r="A92" s="111">
        <v>455</v>
      </c>
      <c r="B92" s="160" t="s">
        <v>819</v>
      </c>
      <c r="C92" s="161" t="s">
        <v>820</v>
      </c>
      <c r="D92" s="174">
        <v>5</v>
      </c>
      <c r="E92" s="175" t="s">
        <v>1535</v>
      </c>
      <c r="F92" s="174">
        <v>3</v>
      </c>
      <c r="G92" s="53"/>
      <c r="H92" s="53"/>
      <c r="I92" s="53"/>
      <c r="J92" s="54"/>
      <c r="K92" s="79"/>
      <c r="L92" s="53"/>
      <c r="M92" s="80"/>
      <c r="N92" s="53"/>
      <c r="O92" s="54"/>
      <c r="P92" s="79"/>
      <c r="Q92" s="124">
        <f>IF(O92&lt;&gt;"",O92,IF(J92&lt;&gt;"",J92,IF(F92&lt;&gt;"",F92,"")))</f>
        <v>3</v>
      </c>
    </row>
    <row r="93" spans="1:17" ht="20">
      <c r="A93" s="111"/>
      <c r="B93" s="180" t="s">
        <v>821</v>
      </c>
      <c r="C93" s="163"/>
      <c r="D93" s="111"/>
      <c r="E93" s="164"/>
      <c r="F93" s="111"/>
      <c r="G93" s="87"/>
      <c r="H93" s="87"/>
      <c r="I93" s="87"/>
      <c r="J93" s="87"/>
      <c r="K93" s="88"/>
      <c r="L93" s="87"/>
      <c r="M93" s="88"/>
      <c r="N93" s="87"/>
      <c r="Q93" s="15"/>
    </row>
    <row r="94" spans="1:17" ht="208">
      <c r="A94" s="111">
        <v>456</v>
      </c>
      <c r="B94" s="160" t="s">
        <v>822</v>
      </c>
      <c r="C94" s="161" t="s">
        <v>823</v>
      </c>
      <c r="D94" s="159">
        <v>4</v>
      </c>
      <c r="E94" s="162" t="s">
        <v>1536</v>
      </c>
      <c r="F94" s="174">
        <v>4</v>
      </c>
      <c r="G94" s="53"/>
      <c r="H94" s="53"/>
      <c r="I94" s="53"/>
      <c r="J94" s="54"/>
      <c r="K94" s="79"/>
      <c r="L94" s="53"/>
      <c r="M94" s="80"/>
      <c r="N94" s="53"/>
      <c r="O94" s="54"/>
      <c r="P94" s="79"/>
      <c r="Q94" s="124">
        <f>IF(O94&lt;&gt;"",O94,IF(J94&lt;&gt;"",J94,IF(F94&lt;&gt;"",F94,"")))</f>
        <v>4</v>
      </c>
    </row>
    <row r="95" spans="1:17">
      <c r="A95" s="38"/>
      <c r="C95" s="163"/>
      <c r="E95" s="164"/>
      <c r="G95" s="87"/>
      <c r="H95" s="87"/>
      <c r="I95" s="87"/>
      <c r="J95" s="87"/>
      <c r="K95" s="88"/>
      <c r="L95" s="87"/>
      <c r="M95" s="88"/>
      <c r="N95" s="87"/>
      <c r="O95" s="87"/>
      <c r="Q95" s="15"/>
    </row>
    <row r="96" spans="1:17" ht="409.6">
      <c r="A96" s="111">
        <v>457</v>
      </c>
      <c r="B96" s="160" t="s">
        <v>824</v>
      </c>
      <c r="C96" s="161" t="s">
        <v>825</v>
      </c>
      <c r="D96" s="159">
        <v>4</v>
      </c>
      <c r="E96" s="162" t="s">
        <v>1537</v>
      </c>
      <c r="F96" s="174">
        <v>3</v>
      </c>
      <c r="G96" s="53"/>
      <c r="H96" s="53"/>
      <c r="I96" s="53"/>
      <c r="J96" s="54"/>
      <c r="K96" s="79"/>
      <c r="L96" s="53"/>
      <c r="M96" s="80"/>
      <c r="N96" s="53"/>
      <c r="O96" s="54"/>
      <c r="P96" s="79"/>
      <c r="Q96" s="124">
        <f>IF(O96&lt;&gt;"",O96,IF(J96&lt;&gt;"",J96,IF(F96&lt;&gt;"",F96,"")))</f>
        <v>3</v>
      </c>
    </row>
    <row r="97" spans="1:17">
      <c r="A97" s="38"/>
      <c r="C97" s="163"/>
      <c r="E97" s="164"/>
      <c r="G97" s="87"/>
      <c r="H97" s="87"/>
      <c r="I97" s="87"/>
      <c r="J97" s="87"/>
      <c r="K97" s="88"/>
      <c r="L97" s="87"/>
      <c r="M97" s="88"/>
      <c r="N97" s="87"/>
      <c r="Q97" s="15"/>
    </row>
    <row r="98" spans="1:17" ht="48">
      <c r="A98" s="111">
        <v>458</v>
      </c>
      <c r="B98" s="160" t="s">
        <v>826</v>
      </c>
      <c r="C98" s="161" t="s">
        <v>827</v>
      </c>
      <c r="D98" s="159">
        <v>4</v>
      </c>
      <c r="E98" s="162" t="s">
        <v>1538</v>
      </c>
      <c r="F98" s="174">
        <v>2</v>
      </c>
      <c r="G98" s="53"/>
      <c r="H98" s="53"/>
      <c r="I98" s="53"/>
      <c r="J98" s="54"/>
      <c r="K98" s="79"/>
      <c r="L98" s="53"/>
      <c r="M98" s="80"/>
      <c r="N98" s="53"/>
      <c r="O98" s="54"/>
      <c r="P98" s="79"/>
      <c r="Q98" s="124">
        <f>IF(O98&lt;&gt;"",O98,IF(J98&lt;&gt;"",J98,IF(F98&lt;&gt;"",F98,"")))</f>
        <v>2</v>
      </c>
    </row>
    <row r="99" spans="1:17">
      <c r="A99" s="38"/>
      <c r="C99" s="163"/>
      <c r="E99" s="164"/>
      <c r="G99" s="87"/>
      <c r="H99" s="87"/>
      <c r="I99" s="87"/>
      <c r="J99" s="87"/>
      <c r="K99" s="88"/>
      <c r="L99" s="87"/>
      <c r="M99" s="88"/>
      <c r="N99" s="87"/>
      <c r="O99" s="87"/>
      <c r="P99" s="88"/>
      <c r="Q99" s="15"/>
    </row>
    <row r="100" spans="1:17" ht="64">
      <c r="A100" s="111">
        <v>459</v>
      </c>
      <c r="B100" s="160" t="s">
        <v>828</v>
      </c>
      <c r="C100" s="161" t="s">
        <v>829</v>
      </c>
      <c r="D100" s="159">
        <v>4</v>
      </c>
      <c r="E100" s="162" t="s">
        <v>1539</v>
      </c>
      <c r="F100" s="174">
        <v>2</v>
      </c>
      <c r="G100" s="53"/>
      <c r="H100" s="53"/>
      <c r="I100" s="53"/>
      <c r="J100" s="54"/>
      <c r="K100" s="79"/>
      <c r="L100" s="53"/>
      <c r="M100" s="80"/>
      <c r="N100" s="53"/>
      <c r="O100" s="54"/>
      <c r="P100" s="79"/>
      <c r="Q100" s="124">
        <f>IF(O100&lt;&gt;"",O100,IF(J100&lt;&gt;"",J100,IF(F100&lt;&gt;"",F100,"")))</f>
        <v>2</v>
      </c>
    </row>
    <row r="101" spans="1:17">
      <c r="A101" s="38"/>
      <c r="C101" s="163"/>
      <c r="E101" s="164"/>
      <c r="G101" s="87"/>
      <c r="H101" s="87"/>
      <c r="I101" s="87"/>
      <c r="J101" s="87"/>
      <c r="K101" s="88"/>
      <c r="L101" s="87"/>
      <c r="M101" s="88"/>
      <c r="N101" s="87"/>
      <c r="Q101" s="15"/>
    </row>
    <row r="102" spans="1:17" ht="176">
      <c r="A102" s="111">
        <v>460</v>
      </c>
      <c r="B102" s="160" t="s">
        <v>830</v>
      </c>
      <c r="C102" s="161" t="s">
        <v>831</v>
      </c>
      <c r="D102" s="159">
        <v>4</v>
      </c>
      <c r="E102" s="162" t="s">
        <v>1533</v>
      </c>
      <c r="F102" s="174">
        <v>2</v>
      </c>
      <c r="G102" s="53"/>
      <c r="H102" s="53"/>
      <c r="I102" s="53"/>
      <c r="J102" s="54"/>
      <c r="K102" s="79"/>
      <c r="L102" s="53"/>
      <c r="M102" s="80"/>
      <c r="N102" s="53"/>
      <c r="O102" s="54"/>
      <c r="P102" s="79"/>
      <c r="Q102" s="124">
        <f>IF(O102&lt;&gt;"",O102,IF(J102&lt;&gt;"",J102,IF(F102&lt;&gt;"",F102,"")))</f>
        <v>2</v>
      </c>
    </row>
    <row r="103" spans="1:17">
      <c r="A103" s="38"/>
      <c r="C103" s="163"/>
      <c r="E103" s="164"/>
      <c r="G103" s="87"/>
      <c r="H103" s="87"/>
      <c r="I103" s="87"/>
      <c r="J103" s="87"/>
      <c r="K103" s="88"/>
      <c r="L103" s="87"/>
      <c r="M103" s="88"/>
      <c r="N103" s="87"/>
      <c r="O103" s="87"/>
      <c r="Q103" s="15"/>
    </row>
    <row r="104" spans="1:17" ht="176">
      <c r="A104" s="111">
        <v>461</v>
      </c>
      <c r="B104" s="160" t="s">
        <v>832</v>
      </c>
      <c r="C104" s="161" t="s">
        <v>833</v>
      </c>
      <c r="D104" s="159">
        <v>4</v>
      </c>
      <c r="E104" s="162" t="s">
        <v>1533</v>
      </c>
      <c r="F104" s="174">
        <v>1</v>
      </c>
      <c r="G104" s="53"/>
      <c r="H104" s="53"/>
      <c r="I104" s="53"/>
      <c r="J104" s="54"/>
      <c r="K104" s="79"/>
      <c r="L104" s="53"/>
      <c r="M104" s="80"/>
      <c r="N104" s="53"/>
      <c r="O104" s="54"/>
      <c r="P104" s="79"/>
      <c r="Q104" s="124">
        <f>IF(O104&lt;&gt;"",O104,IF(J104&lt;&gt;"",J104,IF(F104&lt;&gt;"",F104,"")))</f>
        <v>1</v>
      </c>
    </row>
    <row r="105" spans="1:17">
      <c r="A105" s="38"/>
      <c r="C105" s="163"/>
      <c r="E105" s="164"/>
      <c r="G105" s="87"/>
      <c r="H105" s="87"/>
      <c r="I105" s="87"/>
      <c r="J105" s="87"/>
      <c r="K105" s="88"/>
      <c r="L105" s="87"/>
      <c r="M105" s="88"/>
      <c r="N105" s="87"/>
      <c r="O105" s="87"/>
      <c r="Q105" s="15"/>
    </row>
    <row r="106" spans="1:17" ht="176">
      <c r="A106" s="111">
        <v>462</v>
      </c>
      <c r="B106" s="160" t="s">
        <v>834</v>
      </c>
      <c r="C106" s="161" t="s">
        <v>835</v>
      </c>
      <c r="D106" s="159">
        <v>4</v>
      </c>
      <c r="E106" s="162" t="s">
        <v>1533</v>
      </c>
      <c r="F106" s="174">
        <v>1</v>
      </c>
      <c r="G106" s="53"/>
      <c r="H106" s="53"/>
      <c r="I106" s="53"/>
      <c r="J106" s="54"/>
      <c r="K106" s="79"/>
      <c r="L106" s="53"/>
      <c r="M106" s="80"/>
      <c r="N106" s="53"/>
      <c r="O106" s="54"/>
      <c r="P106" s="79"/>
      <c r="Q106" s="124">
        <f>IF(O106&lt;&gt;"",O106,IF(J106&lt;&gt;"",J106,IF(F106&lt;&gt;"",F106,"")))</f>
        <v>1</v>
      </c>
    </row>
    <row r="107" spans="1:17">
      <c r="A107" s="38"/>
      <c r="C107" s="163"/>
      <c r="E107" s="164"/>
      <c r="G107" s="87"/>
      <c r="H107" s="87"/>
      <c r="I107" s="87"/>
      <c r="J107" s="87"/>
      <c r="K107" s="88"/>
      <c r="L107" s="87"/>
      <c r="M107" s="88"/>
      <c r="N107" s="87"/>
      <c r="O107" s="87"/>
      <c r="Q107" s="15"/>
    </row>
    <row r="108" spans="1:17" ht="80">
      <c r="A108" s="111">
        <v>463</v>
      </c>
      <c r="B108" s="160" t="s">
        <v>836</v>
      </c>
      <c r="C108" s="161" t="s">
        <v>837</v>
      </c>
      <c r="D108" s="159">
        <v>4</v>
      </c>
      <c r="E108" s="162" t="s">
        <v>1540</v>
      </c>
      <c r="F108" s="174">
        <v>1</v>
      </c>
      <c r="G108" s="53"/>
      <c r="H108" s="53"/>
      <c r="I108" s="53"/>
      <c r="J108" s="54"/>
      <c r="K108" s="79"/>
      <c r="L108" s="53"/>
      <c r="M108" s="80"/>
      <c r="N108" s="53"/>
      <c r="O108" s="54"/>
      <c r="P108" s="79"/>
      <c r="Q108" s="124">
        <f>IF(O108&lt;&gt;"",O108,IF(J108&lt;&gt;"",J108,IF(F108&lt;&gt;"",F108,"")))</f>
        <v>1</v>
      </c>
    </row>
    <row r="109" spans="1:17">
      <c r="A109" s="38"/>
      <c r="C109" s="163"/>
      <c r="E109" s="164"/>
      <c r="G109" s="87"/>
      <c r="H109" s="87"/>
      <c r="I109" s="87"/>
      <c r="J109" s="87"/>
      <c r="K109" s="88"/>
      <c r="L109" s="87"/>
      <c r="M109" s="88"/>
      <c r="N109" s="87"/>
      <c r="O109" s="87"/>
      <c r="Q109" s="15"/>
    </row>
    <row r="110" spans="1:17" ht="80">
      <c r="A110" s="111">
        <v>464</v>
      </c>
      <c r="B110" s="160" t="s">
        <v>838</v>
      </c>
      <c r="C110" s="161" t="s">
        <v>839</v>
      </c>
      <c r="D110" s="159">
        <v>4</v>
      </c>
      <c r="E110" s="162" t="s">
        <v>1541</v>
      </c>
      <c r="F110" s="174">
        <v>1</v>
      </c>
      <c r="G110" s="53"/>
      <c r="H110" s="53"/>
      <c r="I110" s="53"/>
      <c r="J110" s="54"/>
      <c r="K110" s="79"/>
      <c r="L110" s="53"/>
      <c r="M110" s="80"/>
      <c r="N110" s="53"/>
      <c r="O110" s="54"/>
      <c r="P110" s="79"/>
      <c r="Q110" s="124">
        <f>IF(O110&lt;&gt;"",O110,IF(J110&lt;&gt;"",J110,IF(F110&lt;&gt;"",F110,"")))</f>
        <v>1</v>
      </c>
    </row>
    <row r="111" spans="1:17">
      <c r="A111" s="38"/>
      <c r="C111" s="163"/>
      <c r="E111" s="164"/>
      <c r="G111" s="87"/>
      <c r="H111" s="87"/>
      <c r="I111" s="87"/>
      <c r="J111" s="87"/>
      <c r="K111" s="88"/>
      <c r="L111" s="87"/>
      <c r="M111" s="88"/>
      <c r="N111" s="87"/>
      <c r="O111" s="87"/>
      <c r="Q111" s="15"/>
    </row>
    <row r="112" spans="1:17" ht="272">
      <c r="A112" s="111">
        <v>465</v>
      </c>
      <c r="B112" s="160" t="s">
        <v>840</v>
      </c>
      <c r="C112" s="161" t="s">
        <v>841</v>
      </c>
      <c r="D112" s="159">
        <v>4</v>
      </c>
      <c r="E112" s="162" t="s">
        <v>1542</v>
      </c>
      <c r="F112" s="174">
        <v>4</v>
      </c>
      <c r="G112" s="53"/>
      <c r="H112" s="53"/>
      <c r="I112" s="53"/>
      <c r="J112" s="54"/>
      <c r="K112" s="79"/>
      <c r="L112" s="53"/>
      <c r="M112" s="80"/>
      <c r="N112" s="53"/>
      <c r="O112" s="54"/>
      <c r="P112" s="79"/>
      <c r="Q112" s="124">
        <f>IF(O112&lt;&gt;"",O112,IF(J112&lt;&gt;"",J112,IF(F112&lt;&gt;"",F112,"")))</f>
        <v>4</v>
      </c>
    </row>
    <row r="113" spans="1:17">
      <c r="A113" s="38"/>
      <c r="C113" s="163"/>
      <c r="E113" s="164"/>
      <c r="G113" s="87"/>
      <c r="H113" s="87"/>
      <c r="I113" s="87"/>
      <c r="J113" s="87"/>
      <c r="K113" s="88"/>
      <c r="L113" s="87"/>
      <c r="M113" s="88"/>
      <c r="N113" s="87"/>
      <c r="Q113" s="15"/>
    </row>
    <row r="114" spans="1:17" ht="48">
      <c r="A114" s="111">
        <v>466</v>
      </c>
      <c r="B114" s="160" t="s">
        <v>842</v>
      </c>
      <c r="C114" s="161" t="s">
        <v>843</v>
      </c>
      <c r="D114" s="159">
        <v>4</v>
      </c>
      <c r="E114" s="162" t="s">
        <v>1543</v>
      </c>
      <c r="F114" s="174">
        <v>2</v>
      </c>
      <c r="G114" s="53"/>
      <c r="H114" s="53"/>
      <c r="I114" s="53"/>
      <c r="J114" s="54"/>
      <c r="K114" s="79"/>
      <c r="L114" s="53"/>
      <c r="M114" s="80"/>
      <c r="N114" s="53"/>
      <c r="O114" s="54"/>
      <c r="P114" s="79"/>
      <c r="Q114" s="124">
        <f>IF(O114&lt;&gt;"",O114,IF(J114&lt;&gt;"",J114,IF(F114&lt;&gt;"",F114,"")))</f>
        <v>2</v>
      </c>
    </row>
    <row r="115" spans="1:17">
      <c r="A115" s="38"/>
      <c r="C115" s="163"/>
      <c r="E115" s="164"/>
      <c r="G115" s="87"/>
      <c r="H115" s="87"/>
      <c r="I115" s="87"/>
      <c r="J115" s="87"/>
      <c r="K115" s="88"/>
      <c r="L115" s="87"/>
      <c r="M115" s="88"/>
      <c r="N115" s="87"/>
      <c r="Q115" s="15"/>
    </row>
    <row r="116" spans="1:17">
      <c r="A116" s="38"/>
      <c r="C116" s="163"/>
      <c r="E116" s="164"/>
      <c r="G116" s="87"/>
      <c r="H116" s="87"/>
      <c r="I116" s="87"/>
      <c r="J116" s="87"/>
      <c r="K116" s="88"/>
      <c r="L116" s="87"/>
      <c r="M116" s="88"/>
      <c r="N116" s="87"/>
      <c r="Q116" s="15"/>
    </row>
    <row r="117" spans="1:17">
      <c r="A117" s="38"/>
      <c r="C117" s="163"/>
      <c r="E117" s="164"/>
      <c r="G117" s="87"/>
      <c r="H117" s="87"/>
      <c r="I117" s="87"/>
      <c r="J117" s="87"/>
      <c r="K117" s="88"/>
      <c r="L117" s="87"/>
      <c r="M117" s="88"/>
      <c r="N117" s="87"/>
      <c r="Q117" s="15"/>
    </row>
    <row r="118" spans="1:17" ht="20">
      <c r="A118" s="111"/>
      <c r="B118" s="165" t="s">
        <v>57</v>
      </c>
      <c r="C118" s="163"/>
      <c r="E118" s="164"/>
      <c r="G118" s="87"/>
      <c r="H118" s="87"/>
      <c r="I118" s="87"/>
      <c r="J118" s="87"/>
      <c r="K118" s="88"/>
      <c r="L118" s="87"/>
      <c r="M118" s="88"/>
      <c r="N118" s="87"/>
      <c r="Q118" s="15"/>
    </row>
    <row r="119" spans="1:17" ht="64">
      <c r="A119" s="111">
        <v>467</v>
      </c>
      <c r="B119" s="160" t="s">
        <v>844</v>
      </c>
      <c r="C119" s="161" t="s">
        <v>845</v>
      </c>
      <c r="D119" s="159">
        <v>4</v>
      </c>
      <c r="E119" s="162" t="s">
        <v>1544</v>
      </c>
      <c r="F119" s="174">
        <v>3</v>
      </c>
      <c r="G119" s="53"/>
      <c r="H119" s="53"/>
      <c r="I119" s="53"/>
      <c r="J119" s="54"/>
      <c r="K119" s="79"/>
      <c r="L119" s="53"/>
      <c r="M119" s="80"/>
      <c r="N119" s="53"/>
      <c r="O119" s="54"/>
      <c r="P119" s="79"/>
      <c r="Q119" s="124">
        <f>IF(O119&lt;&gt;"",O119,IF(J119&lt;&gt;"",J119,IF(F119&lt;&gt;"",F119,"")))</f>
        <v>3</v>
      </c>
    </row>
    <row r="120" spans="1:17">
      <c r="A120" s="38"/>
      <c r="C120" s="163"/>
      <c r="E120" s="164"/>
      <c r="G120" s="87"/>
      <c r="H120" s="87"/>
      <c r="I120" s="87"/>
      <c r="J120" s="87"/>
      <c r="K120" s="88"/>
      <c r="L120" s="87"/>
      <c r="M120" s="88"/>
      <c r="N120" s="87"/>
      <c r="Q120" s="15"/>
    </row>
    <row r="121" spans="1:17" ht="304">
      <c r="A121" s="111">
        <v>468</v>
      </c>
      <c r="B121" s="160" t="s">
        <v>406</v>
      </c>
      <c r="C121" s="161" t="s">
        <v>690</v>
      </c>
      <c r="D121" s="159">
        <v>4</v>
      </c>
      <c r="E121" s="162" t="s">
        <v>1468</v>
      </c>
      <c r="F121" s="174">
        <v>3</v>
      </c>
      <c r="G121" s="53"/>
      <c r="H121" s="53"/>
      <c r="I121" s="53"/>
      <c r="J121" s="54"/>
      <c r="K121" s="79"/>
      <c r="L121" s="53"/>
      <c r="M121" s="80"/>
      <c r="N121" s="53"/>
      <c r="O121" s="54"/>
      <c r="P121" s="79"/>
      <c r="Q121" s="124">
        <f>IF(O121&lt;&gt;"",O121,IF(J121&lt;&gt;"",J121,IF(F121&lt;&gt;"",F121,"")))</f>
        <v>3</v>
      </c>
    </row>
    <row r="122" spans="1:17">
      <c r="A122" s="38"/>
      <c r="C122" s="163"/>
      <c r="E122" s="164"/>
      <c r="G122" s="87"/>
      <c r="H122" s="87"/>
      <c r="I122" s="87"/>
      <c r="J122" s="87"/>
      <c r="K122" s="88"/>
      <c r="L122" s="87"/>
      <c r="M122" s="88"/>
      <c r="N122" s="87"/>
      <c r="Q122" s="15"/>
    </row>
    <row r="123" spans="1:17" ht="64">
      <c r="A123" s="111">
        <v>469</v>
      </c>
      <c r="B123" s="160" t="s">
        <v>67</v>
      </c>
      <c r="C123" s="161" t="s">
        <v>153</v>
      </c>
      <c r="D123" s="159">
        <v>4</v>
      </c>
      <c r="E123" s="162" t="s">
        <v>1469</v>
      </c>
      <c r="F123" s="174">
        <v>0</v>
      </c>
      <c r="G123" s="53"/>
      <c r="H123" s="53"/>
      <c r="I123" s="53"/>
      <c r="J123" s="54"/>
      <c r="K123" s="79"/>
      <c r="L123" s="53"/>
      <c r="M123" s="80"/>
      <c r="N123" s="53"/>
      <c r="O123" s="54"/>
      <c r="P123" s="79"/>
      <c r="Q123" s="124">
        <f>IF(O123&lt;&gt;"",O123,IF(J123&lt;&gt;"",J123,IF(F123&lt;&gt;"",F123,"")))</f>
        <v>0</v>
      </c>
    </row>
    <row r="124" spans="1:17">
      <c r="A124" s="38"/>
      <c r="C124" s="163"/>
      <c r="E124" s="164"/>
      <c r="G124" s="87"/>
      <c r="H124" s="87"/>
      <c r="I124" s="87"/>
      <c r="J124" s="87"/>
      <c r="K124" s="88"/>
      <c r="L124" s="87"/>
      <c r="M124" s="88"/>
      <c r="N124" s="87"/>
      <c r="Q124" s="15"/>
    </row>
    <row r="125" spans="1:17" ht="380">
      <c r="A125" s="111">
        <v>470</v>
      </c>
      <c r="B125" s="160" t="s">
        <v>846</v>
      </c>
      <c r="C125" s="161" t="s">
        <v>847</v>
      </c>
      <c r="D125" s="159">
        <v>5</v>
      </c>
      <c r="E125" s="162" t="s">
        <v>1487</v>
      </c>
      <c r="F125" s="174">
        <v>3</v>
      </c>
      <c r="G125" s="53"/>
      <c r="H125" s="53"/>
      <c r="I125" s="53"/>
      <c r="J125" s="54"/>
      <c r="K125" s="79"/>
      <c r="L125" s="53"/>
      <c r="M125" s="80"/>
      <c r="N125" s="53"/>
      <c r="O125" s="54"/>
      <c r="P125" s="79"/>
      <c r="Q125" s="124">
        <f>IF(O125&lt;&gt;"",O125,IF(J125&lt;&gt;"",J125,IF(F125&lt;&gt;"",F125,"")))</f>
        <v>3</v>
      </c>
    </row>
    <row r="126" spans="1:17">
      <c r="A126" s="38"/>
      <c r="C126" s="163"/>
      <c r="E126" s="164"/>
      <c r="G126" s="87"/>
      <c r="H126" s="87"/>
      <c r="I126" s="87"/>
      <c r="J126" s="87"/>
      <c r="K126" s="88"/>
      <c r="L126" s="87"/>
      <c r="M126" s="88"/>
      <c r="N126" s="87"/>
      <c r="Q126" s="15"/>
    </row>
    <row r="127" spans="1:17" ht="64">
      <c r="A127" s="111">
        <v>471</v>
      </c>
      <c r="B127" s="160" t="s">
        <v>264</v>
      </c>
      <c r="C127" s="161" t="s">
        <v>848</v>
      </c>
      <c r="D127" s="159">
        <v>4</v>
      </c>
      <c r="E127" s="162" t="s">
        <v>1545</v>
      </c>
      <c r="F127" s="174">
        <v>2</v>
      </c>
      <c r="G127" s="53"/>
      <c r="H127" s="53"/>
      <c r="I127" s="53"/>
      <c r="J127" s="54"/>
      <c r="K127" s="79"/>
      <c r="L127" s="53"/>
      <c r="M127" s="80"/>
      <c r="N127" s="53"/>
      <c r="O127" s="54"/>
      <c r="P127" s="79"/>
      <c r="Q127" s="124">
        <f>IF(O127&lt;&gt;"",O127,IF(J127&lt;&gt;"",J127,IF(F127&lt;&gt;"",F127,"")))</f>
        <v>2</v>
      </c>
    </row>
    <row r="128" spans="1:17">
      <c r="A128" s="38"/>
      <c r="C128" s="163"/>
      <c r="E128" s="164"/>
      <c r="G128" s="87"/>
      <c r="H128" s="87"/>
      <c r="I128" s="87"/>
      <c r="J128" s="87"/>
      <c r="K128" s="88"/>
      <c r="L128" s="87"/>
      <c r="M128" s="88"/>
      <c r="N128" s="87"/>
      <c r="Q128" s="15"/>
    </row>
    <row r="129" spans="1:17" ht="80">
      <c r="A129" s="111">
        <v>472</v>
      </c>
      <c r="B129" s="160" t="s">
        <v>849</v>
      </c>
      <c r="C129" s="161" t="s">
        <v>218</v>
      </c>
      <c r="D129" s="159">
        <v>3</v>
      </c>
      <c r="E129" s="162" t="s">
        <v>1546</v>
      </c>
      <c r="F129" s="174">
        <v>0</v>
      </c>
      <c r="G129" s="53"/>
      <c r="H129" s="53"/>
      <c r="I129" s="53"/>
      <c r="J129" s="54"/>
      <c r="K129" s="79"/>
      <c r="L129" s="53"/>
      <c r="M129" s="80"/>
      <c r="N129" s="53"/>
      <c r="O129" s="54"/>
      <c r="P129" s="79"/>
      <c r="Q129" s="124">
        <f>IF(O129&lt;&gt;"",O129,IF(J129&lt;&gt;"",J129,IF(F129&lt;&gt;"",F129,"")))</f>
        <v>0</v>
      </c>
    </row>
    <row r="130" spans="1:17">
      <c r="A130" s="38"/>
      <c r="C130" s="163"/>
      <c r="E130" s="164"/>
      <c r="G130" s="87"/>
      <c r="H130" s="87"/>
      <c r="I130" s="87"/>
      <c r="J130" s="87"/>
      <c r="K130" s="88"/>
      <c r="L130" s="87"/>
      <c r="M130" s="88"/>
      <c r="N130" s="87"/>
      <c r="Q130" s="15"/>
    </row>
    <row r="131" spans="1:17" ht="409.6">
      <c r="A131" s="111">
        <v>473</v>
      </c>
      <c r="B131" s="160" t="s">
        <v>265</v>
      </c>
      <c r="C131" s="161" t="s">
        <v>219</v>
      </c>
      <c r="D131" s="159">
        <v>4</v>
      </c>
      <c r="E131" s="162" t="s">
        <v>1547</v>
      </c>
      <c r="F131" s="174">
        <v>3</v>
      </c>
      <c r="G131" s="53"/>
      <c r="H131" s="53"/>
      <c r="I131" s="53"/>
      <c r="J131" s="54"/>
      <c r="K131" s="79"/>
      <c r="L131" s="53"/>
      <c r="M131" s="80"/>
      <c r="N131" s="53"/>
      <c r="O131" s="54"/>
      <c r="P131" s="79"/>
      <c r="Q131" s="124">
        <f>IF(O131&lt;&gt;"",O131,IF(J131&lt;&gt;"",J131,IF(F131&lt;&gt;"",F131,"")))</f>
        <v>3</v>
      </c>
    </row>
    <row r="132" spans="1:17">
      <c r="A132" s="38"/>
      <c r="C132" s="163"/>
      <c r="E132" s="164"/>
      <c r="G132" s="87"/>
      <c r="H132" s="87"/>
      <c r="I132" s="87"/>
      <c r="J132" s="87"/>
      <c r="K132" s="88"/>
      <c r="L132" s="87"/>
      <c r="M132" s="88"/>
      <c r="N132" s="87"/>
      <c r="Q132" s="15"/>
    </row>
    <row r="133" spans="1:17" ht="48">
      <c r="A133" s="111">
        <v>474</v>
      </c>
      <c r="B133" s="160" t="s">
        <v>850</v>
      </c>
      <c r="C133" s="161" t="s">
        <v>851</v>
      </c>
      <c r="D133" s="159">
        <v>3</v>
      </c>
      <c r="E133" s="162" t="s">
        <v>1548</v>
      </c>
      <c r="F133" s="174">
        <v>2</v>
      </c>
      <c r="G133" s="53"/>
      <c r="H133" s="53"/>
      <c r="I133" s="53"/>
      <c r="J133" s="54"/>
      <c r="K133" s="79"/>
      <c r="L133" s="53"/>
      <c r="M133" s="80"/>
      <c r="N133" s="53"/>
      <c r="O133" s="54"/>
      <c r="P133" s="79"/>
      <c r="Q133" s="124">
        <f>IF(O133&lt;&gt;"",O133,IF(J133&lt;&gt;"",J133,IF(F133&lt;&gt;"",F133,"")))</f>
        <v>2</v>
      </c>
    </row>
    <row r="134" spans="1:17">
      <c r="A134" s="38"/>
      <c r="C134" s="163"/>
      <c r="E134" s="164"/>
      <c r="G134" s="87"/>
      <c r="H134" s="87"/>
      <c r="I134" s="87"/>
      <c r="J134" s="87"/>
      <c r="K134" s="88"/>
      <c r="L134" s="87"/>
      <c r="M134" s="88"/>
      <c r="N134" s="87"/>
      <c r="O134" s="87"/>
      <c r="P134" s="88"/>
      <c r="Q134" s="15"/>
    </row>
    <row r="135" spans="1:17" ht="80">
      <c r="A135" s="111">
        <v>475</v>
      </c>
      <c r="B135" s="160" t="s">
        <v>852</v>
      </c>
      <c r="C135" s="161" t="s">
        <v>1157</v>
      </c>
      <c r="D135" s="159">
        <v>4</v>
      </c>
      <c r="E135" s="162" t="s">
        <v>1472</v>
      </c>
      <c r="F135" s="174">
        <v>3</v>
      </c>
      <c r="G135" s="53"/>
      <c r="H135" s="53"/>
      <c r="I135" s="53"/>
      <c r="J135" s="54"/>
      <c r="K135" s="79"/>
      <c r="L135" s="53"/>
      <c r="M135" s="80"/>
      <c r="N135" s="53"/>
      <c r="O135" s="54"/>
      <c r="P135" s="79"/>
      <c r="Q135" s="124">
        <f>IF(O135&lt;&gt;"",O135,IF(J135&lt;&gt;"",J135,IF(F135&lt;&gt;"",F135,"")))</f>
        <v>3</v>
      </c>
    </row>
    <row r="136" spans="1:17">
      <c r="A136" s="38"/>
      <c r="C136" s="163"/>
      <c r="E136" s="164"/>
      <c r="G136" s="87"/>
      <c r="H136" s="87"/>
      <c r="I136" s="87"/>
      <c r="J136" s="87"/>
      <c r="K136" s="88"/>
      <c r="L136" s="87"/>
      <c r="M136" s="88"/>
      <c r="N136" s="87"/>
      <c r="O136" s="87"/>
      <c r="Q136" s="15"/>
    </row>
    <row r="137" spans="1:17" ht="96">
      <c r="A137" s="111">
        <v>476</v>
      </c>
      <c r="B137" s="160" t="s">
        <v>119</v>
      </c>
      <c r="C137" s="161" t="s">
        <v>853</v>
      </c>
      <c r="D137" s="159">
        <v>4</v>
      </c>
      <c r="E137" s="162" t="s">
        <v>1312</v>
      </c>
      <c r="F137" s="174">
        <v>2</v>
      </c>
      <c r="G137" s="53"/>
      <c r="H137" s="53"/>
      <c r="I137" s="53"/>
      <c r="J137" s="54"/>
      <c r="K137" s="79"/>
      <c r="L137" s="53"/>
      <c r="M137" s="80"/>
      <c r="N137" s="53"/>
      <c r="O137" s="54"/>
      <c r="P137" s="79"/>
      <c r="Q137" s="124">
        <f>IF(O137&lt;&gt;"",O137,IF(J137&lt;&gt;"",J137,IF(F137&lt;&gt;"",F137,"")))</f>
        <v>2</v>
      </c>
    </row>
    <row r="138" spans="1:17">
      <c r="A138" s="38"/>
      <c r="C138" s="163"/>
      <c r="E138" s="164"/>
      <c r="G138" s="87"/>
      <c r="H138" s="87"/>
      <c r="I138" s="87"/>
      <c r="J138" s="87"/>
      <c r="K138" s="88"/>
      <c r="L138" s="87"/>
      <c r="M138" s="88"/>
      <c r="N138" s="87"/>
      <c r="Q138" s="15"/>
    </row>
    <row r="139" spans="1:17" ht="208">
      <c r="A139" s="111">
        <v>477</v>
      </c>
      <c r="B139" s="160" t="s">
        <v>121</v>
      </c>
      <c r="C139" s="161" t="s">
        <v>224</v>
      </c>
      <c r="D139" s="159">
        <v>4</v>
      </c>
      <c r="E139" s="162" t="s">
        <v>1549</v>
      </c>
      <c r="F139" s="174">
        <v>3</v>
      </c>
      <c r="G139" s="53"/>
      <c r="H139" s="53"/>
      <c r="I139" s="53"/>
      <c r="J139" s="54"/>
      <c r="K139" s="79"/>
      <c r="L139" s="53"/>
      <c r="M139" s="80"/>
      <c r="N139" s="53"/>
      <c r="O139" s="54"/>
      <c r="P139" s="79"/>
      <c r="Q139" s="124">
        <f>IF(O139&lt;&gt;"",O139,IF(J139&lt;&gt;"",J139,IF(F139&lt;&gt;"",F139,"")))</f>
        <v>3</v>
      </c>
    </row>
    <row r="140" spans="1:17">
      <c r="A140" s="38"/>
      <c r="C140" s="163"/>
      <c r="E140" s="164"/>
      <c r="G140" s="87"/>
      <c r="H140" s="87"/>
      <c r="I140" s="87"/>
      <c r="J140" s="87"/>
      <c r="K140" s="88"/>
      <c r="L140" s="87"/>
      <c r="M140" s="88"/>
      <c r="N140" s="87"/>
      <c r="Q140" s="15"/>
    </row>
    <row r="141" spans="1:17" ht="96">
      <c r="A141" s="111">
        <v>478</v>
      </c>
      <c r="B141" s="181" t="s">
        <v>122</v>
      </c>
      <c r="C141" s="182" t="s">
        <v>225</v>
      </c>
      <c r="D141" s="183">
        <v>4</v>
      </c>
      <c r="E141" s="184" t="s">
        <v>1321</v>
      </c>
      <c r="F141" s="195">
        <v>3</v>
      </c>
      <c r="G141" s="53"/>
      <c r="H141" s="53"/>
      <c r="I141" s="53"/>
      <c r="J141" s="54"/>
      <c r="K141" s="79"/>
      <c r="L141" s="53"/>
      <c r="M141" s="80"/>
      <c r="N141" s="53"/>
      <c r="O141" s="54"/>
      <c r="P141" s="79"/>
      <c r="Q141" s="124">
        <f>IF(O141&lt;&gt;"",O141,IF(J141&lt;&gt;"",J141,IF(F141&lt;&gt;"",F141,"")))</f>
        <v>3</v>
      </c>
    </row>
    <row r="142" spans="1:17">
      <c r="A142" s="38"/>
      <c r="C142" s="163"/>
      <c r="E142" s="164"/>
      <c r="G142" s="87"/>
      <c r="H142" s="87"/>
      <c r="I142" s="87"/>
      <c r="J142" s="87"/>
      <c r="K142" s="88"/>
      <c r="L142" s="87"/>
      <c r="M142" s="88"/>
      <c r="N142" s="87"/>
      <c r="Q142" s="15"/>
    </row>
    <row r="143" spans="1:17" ht="96">
      <c r="A143" s="111">
        <v>479</v>
      </c>
      <c r="B143" s="160" t="s">
        <v>123</v>
      </c>
      <c r="C143" s="161" t="s">
        <v>226</v>
      </c>
      <c r="D143" s="159">
        <v>4</v>
      </c>
      <c r="E143" s="162" t="s">
        <v>1550</v>
      </c>
      <c r="F143" s="174">
        <v>3</v>
      </c>
      <c r="G143" s="53"/>
      <c r="H143" s="53"/>
      <c r="I143" s="53"/>
      <c r="J143" s="54"/>
      <c r="K143" s="79"/>
      <c r="L143" s="53"/>
      <c r="M143" s="80"/>
      <c r="N143" s="53"/>
      <c r="O143" s="54"/>
      <c r="P143" s="79"/>
      <c r="Q143" s="124">
        <f>IF(O143&lt;&gt;"",O143,IF(J143&lt;&gt;"",J143,IF(F143&lt;&gt;"",F143,"")))</f>
        <v>3</v>
      </c>
    </row>
    <row r="144" spans="1:17">
      <c r="A144" s="38"/>
      <c r="C144" s="163"/>
      <c r="E144" s="164"/>
      <c r="G144" s="87"/>
      <c r="H144" s="87"/>
      <c r="I144" s="87"/>
      <c r="J144" s="87"/>
      <c r="K144" s="88"/>
      <c r="L144" s="87"/>
      <c r="M144" s="88"/>
      <c r="N144" s="87"/>
      <c r="O144" s="87"/>
      <c r="Q144" s="15"/>
    </row>
    <row r="145" spans="1:18" ht="96">
      <c r="A145" s="111">
        <v>480</v>
      </c>
      <c r="B145" s="160" t="s">
        <v>854</v>
      </c>
      <c r="C145" s="161" t="s">
        <v>708</v>
      </c>
      <c r="D145" s="159">
        <v>4</v>
      </c>
      <c r="E145" s="162" t="s">
        <v>1478</v>
      </c>
      <c r="F145" s="174">
        <v>3</v>
      </c>
      <c r="G145" s="53"/>
      <c r="H145" s="53"/>
      <c r="I145" s="53"/>
      <c r="J145" s="54"/>
      <c r="K145" s="79"/>
      <c r="L145" s="53"/>
      <c r="M145" s="80"/>
      <c r="N145" s="53"/>
      <c r="O145" s="54"/>
      <c r="P145" s="79"/>
      <c r="Q145" s="124">
        <f>IF(O145&lt;&gt;"",O145,IF(J145&lt;&gt;"",J145,IF(F145&lt;&gt;"",F145,"")))</f>
        <v>3</v>
      </c>
    </row>
    <row r="146" spans="1:18">
      <c r="A146" s="38"/>
      <c r="C146" s="163"/>
      <c r="E146" s="164"/>
      <c r="G146" s="87"/>
      <c r="H146" s="87"/>
      <c r="I146" s="87"/>
      <c r="J146" s="87"/>
      <c r="K146" s="88"/>
      <c r="L146" s="87"/>
      <c r="M146" s="88"/>
      <c r="N146" s="87"/>
      <c r="Q146" s="15"/>
    </row>
    <row r="147" spans="1:18">
      <c r="A147" s="38"/>
      <c r="C147" s="163"/>
      <c r="E147" s="164"/>
      <c r="G147" s="87"/>
      <c r="H147" s="87"/>
      <c r="I147" s="87"/>
      <c r="J147" s="87"/>
      <c r="K147" s="88"/>
      <c r="L147" s="87"/>
      <c r="M147" s="88"/>
      <c r="N147" s="87"/>
      <c r="Q147" s="15"/>
    </row>
    <row r="148" spans="1:18">
      <c r="A148" s="38"/>
      <c r="C148" s="163"/>
      <c r="E148" s="164"/>
      <c r="G148" s="87"/>
      <c r="H148" s="87"/>
      <c r="I148" s="87"/>
      <c r="J148" s="87"/>
      <c r="K148" s="88"/>
      <c r="L148" s="87"/>
      <c r="M148" s="88"/>
      <c r="N148" s="87"/>
      <c r="Q148" s="15"/>
    </row>
    <row r="149" spans="1:18" ht="20">
      <c r="A149" s="111"/>
      <c r="B149" s="165" t="s">
        <v>56</v>
      </c>
      <c r="C149" s="163"/>
      <c r="E149" s="164"/>
      <c r="G149" s="87"/>
      <c r="H149" s="87"/>
      <c r="I149" s="87"/>
      <c r="J149" s="87"/>
      <c r="K149" s="88"/>
      <c r="L149" s="87"/>
      <c r="M149" s="88"/>
      <c r="N149" s="87"/>
      <c r="Q149" s="15"/>
    </row>
    <row r="150" spans="1:18" ht="128">
      <c r="A150" s="111">
        <v>481</v>
      </c>
      <c r="B150" s="160" t="s">
        <v>855</v>
      </c>
      <c r="C150" s="161" t="s">
        <v>856</v>
      </c>
      <c r="D150" s="159">
        <v>4</v>
      </c>
      <c r="E150" s="162" t="s">
        <v>1551</v>
      </c>
      <c r="F150" s="174">
        <v>3</v>
      </c>
      <c r="G150" s="53"/>
      <c r="H150" s="53"/>
      <c r="I150" s="53"/>
      <c r="J150" s="54"/>
      <c r="K150" s="79"/>
      <c r="L150" s="53"/>
      <c r="M150" s="80"/>
      <c r="N150" s="53"/>
      <c r="O150" s="54"/>
      <c r="P150" s="79"/>
      <c r="Q150" s="124">
        <f>IF(O150&lt;&gt;"",O150,IF(J150&lt;&gt;"",J150,IF(F150&lt;&gt;"",F150,"")))</f>
        <v>3</v>
      </c>
    </row>
    <row r="151" spans="1:18">
      <c r="A151" s="38"/>
      <c r="C151" s="163"/>
      <c r="E151" s="164"/>
      <c r="G151" s="87"/>
      <c r="H151" s="87"/>
      <c r="I151" s="87"/>
      <c r="J151" s="87"/>
      <c r="K151" s="88"/>
      <c r="L151" s="87"/>
      <c r="M151" s="88"/>
      <c r="N151" s="87"/>
      <c r="O151" s="87"/>
      <c r="P151" s="88"/>
      <c r="Q151" s="15"/>
    </row>
    <row r="152" spans="1:18" ht="208">
      <c r="A152" s="111">
        <v>482</v>
      </c>
      <c r="B152" s="160" t="s">
        <v>857</v>
      </c>
      <c r="C152" s="161" t="s">
        <v>858</v>
      </c>
      <c r="D152" s="159">
        <v>4</v>
      </c>
      <c r="E152" s="162" t="s">
        <v>1552</v>
      </c>
      <c r="F152" s="174">
        <v>3</v>
      </c>
      <c r="G152" s="53"/>
      <c r="H152" s="53"/>
      <c r="I152" s="53"/>
      <c r="J152" s="54"/>
      <c r="K152" s="79"/>
      <c r="L152" s="53"/>
      <c r="M152" s="80"/>
      <c r="N152" s="53"/>
      <c r="O152" s="54"/>
      <c r="P152" s="79"/>
      <c r="Q152" s="124">
        <f>IF(O152&lt;&gt;"",O152,IF(J152&lt;&gt;"",J152,IF(F152&lt;&gt;"",F152,"")))</f>
        <v>3</v>
      </c>
    </row>
    <row r="153" spans="1:18">
      <c r="A153" s="38"/>
      <c r="C153" s="163"/>
      <c r="E153" s="164"/>
      <c r="G153" s="87"/>
      <c r="H153" s="87"/>
      <c r="I153" s="87"/>
      <c r="J153" s="87"/>
      <c r="K153" s="88"/>
      <c r="L153" s="87"/>
      <c r="M153" s="88"/>
      <c r="N153" s="87"/>
      <c r="O153" s="87"/>
      <c r="P153" s="88"/>
      <c r="Q153" s="15"/>
    </row>
    <row r="154" spans="1:18" ht="272">
      <c r="A154" s="111">
        <v>483</v>
      </c>
      <c r="B154" s="160" t="s">
        <v>859</v>
      </c>
      <c r="C154" s="161" t="s">
        <v>860</v>
      </c>
      <c r="D154" s="159">
        <v>5</v>
      </c>
      <c r="E154" s="162" t="s">
        <v>1553</v>
      </c>
      <c r="F154" s="174">
        <v>2</v>
      </c>
      <c r="G154" s="53"/>
      <c r="H154" s="53"/>
      <c r="I154" s="53"/>
      <c r="J154" s="54"/>
      <c r="K154" s="79"/>
      <c r="L154" s="53"/>
      <c r="M154" s="80"/>
      <c r="N154" s="53"/>
      <c r="O154" s="54"/>
      <c r="P154" s="79"/>
      <c r="Q154" s="124">
        <f>IF(O154&lt;&gt;"",O154,IF(J154&lt;&gt;"",J154,IF(F154&lt;&gt;"",F154,"")))</f>
        <v>2</v>
      </c>
    </row>
    <row r="155" spans="1:18" s="15" customFormat="1" ht="16">
      <c r="G155" s="87"/>
      <c r="H155" s="87"/>
      <c r="I155" s="87"/>
      <c r="J155" s="87"/>
      <c r="K155" s="88"/>
      <c r="L155" s="87"/>
      <c r="M155" s="88"/>
      <c r="N155" s="87"/>
      <c r="O155" s="87"/>
      <c r="P155" s="88"/>
    </row>
    <row r="156" spans="1:18" ht="176">
      <c r="A156" s="111">
        <v>484</v>
      </c>
      <c r="B156" s="160" t="s">
        <v>261</v>
      </c>
      <c r="C156" s="161" t="s">
        <v>861</v>
      </c>
      <c r="D156" s="159">
        <v>4</v>
      </c>
      <c r="E156" s="162" t="s">
        <v>1480</v>
      </c>
      <c r="F156" s="174">
        <v>3</v>
      </c>
      <c r="G156" s="53"/>
      <c r="H156" s="53"/>
      <c r="I156" s="53"/>
      <c r="J156" s="54"/>
      <c r="K156" s="79"/>
      <c r="L156" s="53"/>
      <c r="M156" s="80"/>
      <c r="N156" s="53"/>
      <c r="O156" s="54"/>
      <c r="P156" s="79"/>
      <c r="Q156" s="124">
        <f>IF(O156&lt;&gt;"",O156,IF(J156&lt;&gt;"",J156,IF(F156&lt;&gt;"",F156,"")))</f>
        <v>3</v>
      </c>
    </row>
    <row r="157" spans="1:18">
      <c r="A157" s="38"/>
      <c r="C157" s="163"/>
      <c r="E157" s="164"/>
      <c r="G157" s="87"/>
      <c r="H157" s="87"/>
      <c r="I157" s="87"/>
      <c r="J157" s="87"/>
      <c r="K157" s="88"/>
      <c r="L157" s="87"/>
      <c r="M157" s="88"/>
      <c r="N157" s="87"/>
      <c r="O157" s="87"/>
      <c r="P157" s="88"/>
      <c r="Q157" s="15"/>
      <c r="R157" s="15"/>
    </row>
    <row r="158" spans="1:18" ht="96">
      <c r="A158" s="111">
        <v>485</v>
      </c>
      <c r="B158" s="160" t="s">
        <v>419</v>
      </c>
      <c r="C158" s="161" t="s">
        <v>720</v>
      </c>
      <c r="D158" s="159">
        <v>4</v>
      </c>
      <c r="E158" s="162" t="s">
        <v>1554</v>
      </c>
      <c r="F158" s="174">
        <v>3</v>
      </c>
      <c r="G158" s="53"/>
      <c r="H158" s="53"/>
      <c r="I158" s="53"/>
      <c r="J158" s="54"/>
      <c r="K158" s="79"/>
      <c r="L158" s="53"/>
      <c r="M158" s="80"/>
      <c r="N158" s="53"/>
      <c r="O158" s="54"/>
      <c r="P158" s="79"/>
      <c r="Q158" s="124">
        <f>IF(O158&lt;&gt;"",O158,IF(J158&lt;&gt;"",J158,IF(F158&lt;&gt;"",F158,"")))</f>
        <v>3</v>
      </c>
    </row>
    <row r="159" spans="1:18" ht="64">
      <c r="A159" s="111">
        <v>486</v>
      </c>
      <c r="B159" s="160" t="s">
        <v>262</v>
      </c>
      <c r="C159" s="161" t="s">
        <v>210</v>
      </c>
      <c r="D159" s="159">
        <v>4</v>
      </c>
      <c r="E159" s="162" t="s">
        <v>1484</v>
      </c>
      <c r="F159" s="174">
        <v>3</v>
      </c>
      <c r="G159" s="53"/>
      <c r="H159" s="53"/>
      <c r="I159" s="53"/>
      <c r="J159" s="54"/>
      <c r="K159" s="79"/>
      <c r="L159" s="53"/>
      <c r="M159" s="80"/>
      <c r="N159" s="53"/>
      <c r="O159" s="54"/>
      <c r="P159" s="79"/>
      <c r="Q159" s="124">
        <f>IF(O159&lt;&gt;"",O159,IF(J159&lt;&gt;"",J159,IF(F159&lt;&gt;"",F159,"")))</f>
        <v>3</v>
      </c>
    </row>
    <row r="160" spans="1:18" ht="48">
      <c r="A160" s="111">
        <v>487</v>
      </c>
      <c r="B160" s="160" t="s">
        <v>420</v>
      </c>
      <c r="C160" s="161" t="s">
        <v>723</v>
      </c>
      <c r="D160" s="159">
        <v>4</v>
      </c>
      <c r="E160" s="162" t="s">
        <v>1555</v>
      </c>
      <c r="F160" s="174">
        <v>3</v>
      </c>
      <c r="G160" s="53"/>
      <c r="H160" s="53"/>
      <c r="I160" s="53"/>
      <c r="J160" s="54"/>
      <c r="K160" s="79"/>
      <c r="L160" s="53"/>
      <c r="M160" s="80"/>
      <c r="N160" s="53"/>
      <c r="O160" s="54"/>
      <c r="P160" s="79"/>
      <c r="Q160" s="124">
        <f>IF(O160&lt;&gt;"",O160,IF(J160&lt;&gt;"",J160,IF(F160&lt;&gt;"",F160,"")))</f>
        <v>3</v>
      </c>
    </row>
    <row r="161" spans="1:17">
      <c r="A161" s="38"/>
      <c r="C161" s="163"/>
      <c r="E161" s="164"/>
      <c r="G161" s="87"/>
      <c r="H161" s="87"/>
      <c r="I161" s="87"/>
      <c r="J161" s="87"/>
      <c r="K161" s="88"/>
      <c r="L161" s="87"/>
      <c r="M161" s="88"/>
      <c r="N161" s="87"/>
      <c r="O161" s="87"/>
      <c r="P161" s="88"/>
      <c r="Q161" s="15"/>
    </row>
    <row r="162" spans="1:17">
      <c r="A162" s="38"/>
      <c r="C162" s="163"/>
      <c r="E162" s="164"/>
      <c r="G162" s="87"/>
      <c r="H162" s="87"/>
      <c r="I162" s="87"/>
      <c r="J162" s="87"/>
      <c r="K162" s="88"/>
      <c r="L162" s="87"/>
      <c r="M162" s="88"/>
      <c r="N162" s="87"/>
      <c r="O162" s="87"/>
      <c r="P162" s="88"/>
      <c r="Q162" s="15"/>
    </row>
    <row r="163" spans="1:17">
      <c r="A163" s="38"/>
      <c r="C163" s="163"/>
      <c r="E163" s="164"/>
      <c r="G163" s="87"/>
      <c r="H163" s="87"/>
      <c r="I163" s="87"/>
      <c r="J163" s="87"/>
      <c r="K163" s="88"/>
      <c r="L163" s="87"/>
      <c r="M163" s="88"/>
      <c r="N163" s="87"/>
      <c r="O163" s="87"/>
      <c r="P163" s="88"/>
      <c r="Q163" s="15"/>
    </row>
    <row r="164" spans="1:17" ht="20">
      <c r="A164" s="111"/>
      <c r="B164" s="165" t="s">
        <v>278</v>
      </c>
      <c r="C164" s="163"/>
      <c r="E164" s="164"/>
      <c r="G164" s="87"/>
      <c r="H164" s="87"/>
      <c r="I164" s="87"/>
      <c r="J164" s="87"/>
      <c r="K164" s="88"/>
      <c r="L164" s="87"/>
      <c r="M164" s="88"/>
      <c r="N164" s="87"/>
      <c r="O164" s="87"/>
      <c r="P164" s="88"/>
      <c r="Q164" s="15"/>
    </row>
    <row r="165" spans="1:17" ht="409.6">
      <c r="A165" s="111">
        <v>488</v>
      </c>
      <c r="B165" s="160" t="s">
        <v>862</v>
      </c>
      <c r="C165" s="161" t="s">
        <v>863</v>
      </c>
      <c r="D165" s="159">
        <v>4</v>
      </c>
      <c r="E165" s="162" t="s">
        <v>1556</v>
      </c>
      <c r="F165" s="174">
        <v>4</v>
      </c>
      <c r="G165" s="53"/>
      <c r="H165" s="53"/>
      <c r="I165" s="53"/>
      <c r="J165" s="54"/>
      <c r="K165" s="79"/>
      <c r="L165" s="53"/>
      <c r="M165" s="80"/>
      <c r="N165" s="53"/>
      <c r="O165" s="54"/>
      <c r="P165" s="79"/>
      <c r="Q165" s="124">
        <f>IF(O165&lt;&gt;"",O165,IF(J165&lt;&gt;"",J165,IF(F165&lt;&gt;"",F165,"")))</f>
        <v>4</v>
      </c>
    </row>
    <row r="166" spans="1:17">
      <c r="A166" s="38"/>
      <c r="C166" s="163"/>
      <c r="E166" s="164"/>
      <c r="G166" s="87"/>
      <c r="H166" s="87"/>
      <c r="I166" s="87"/>
      <c r="J166" s="87"/>
      <c r="K166" s="88"/>
      <c r="L166" s="87"/>
      <c r="M166" s="88"/>
      <c r="N166" s="87"/>
      <c r="O166" s="87"/>
      <c r="P166" s="88"/>
      <c r="Q166" s="15"/>
    </row>
    <row r="167" spans="1:17" ht="395">
      <c r="A167" s="111">
        <v>489</v>
      </c>
      <c r="B167" s="160" t="s">
        <v>864</v>
      </c>
      <c r="C167" s="161" t="s">
        <v>1158</v>
      </c>
      <c r="D167" s="159">
        <v>5</v>
      </c>
      <c r="E167" s="162" t="s">
        <v>1557</v>
      </c>
      <c r="F167" s="174">
        <v>4</v>
      </c>
      <c r="G167" s="53"/>
      <c r="H167" s="53"/>
      <c r="I167" s="53"/>
      <c r="J167" s="54"/>
      <c r="K167" s="79"/>
      <c r="L167" s="53"/>
      <c r="M167" s="80"/>
      <c r="N167" s="53"/>
      <c r="O167" s="54"/>
      <c r="P167" s="79"/>
      <c r="Q167" s="124">
        <f>IF(O167&lt;&gt;"",O167,IF(J167&lt;&gt;"",J167,IF(F167&lt;&gt;"",F167,"")))</f>
        <v>4</v>
      </c>
    </row>
    <row r="168" spans="1:17">
      <c r="A168" s="38"/>
      <c r="C168" s="163"/>
      <c r="E168" s="164"/>
      <c r="G168" s="87"/>
      <c r="H168" s="87"/>
      <c r="I168" s="87"/>
      <c r="J168" s="87"/>
      <c r="K168" s="88"/>
      <c r="L168" s="87"/>
      <c r="M168" s="88"/>
      <c r="N168" s="87"/>
      <c r="O168" s="87"/>
      <c r="P168" s="88"/>
      <c r="Q168" s="15"/>
    </row>
    <row r="169" spans="1:17" ht="365">
      <c r="A169" s="111">
        <v>490</v>
      </c>
      <c r="B169" s="160" t="s">
        <v>124</v>
      </c>
      <c r="C169" s="161" t="s">
        <v>865</v>
      </c>
      <c r="D169" s="159">
        <v>5</v>
      </c>
      <c r="E169" s="162" t="s">
        <v>1558</v>
      </c>
      <c r="F169" s="174">
        <v>4</v>
      </c>
      <c r="G169" s="53"/>
      <c r="H169" s="53"/>
      <c r="I169" s="53"/>
      <c r="J169" s="54"/>
      <c r="K169" s="79"/>
      <c r="L169" s="53"/>
      <c r="M169" s="80"/>
      <c r="N169" s="53"/>
      <c r="O169" s="54"/>
      <c r="P169" s="79"/>
      <c r="Q169" s="124">
        <f>IF(O169&lt;&gt;"",O169,IF(J169&lt;&gt;"",J169,IF(F169&lt;&gt;"",F169,"")))</f>
        <v>4</v>
      </c>
    </row>
    <row r="170" spans="1:17">
      <c r="A170" s="38"/>
      <c r="C170" s="163"/>
      <c r="E170" s="164"/>
      <c r="G170" s="87"/>
      <c r="H170" s="87"/>
      <c r="I170" s="87"/>
      <c r="J170" s="87"/>
      <c r="K170" s="88"/>
      <c r="L170" s="87"/>
      <c r="M170" s="88"/>
      <c r="N170" s="87"/>
      <c r="O170" s="87"/>
      <c r="P170" s="88"/>
      <c r="Q170" s="15"/>
    </row>
    <row r="171" spans="1:17" ht="288">
      <c r="A171" s="111">
        <v>491</v>
      </c>
      <c r="B171" s="160" t="s">
        <v>866</v>
      </c>
      <c r="C171" s="161" t="s">
        <v>867</v>
      </c>
      <c r="D171" s="159">
        <v>4</v>
      </c>
      <c r="E171" s="162" t="s">
        <v>1559</v>
      </c>
      <c r="F171" s="174">
        <v>3</v>
      </c>
      <c r="G171" s="53"/>
      <c r="H171" s="53"/>
      <c r="I171" s="53"/>
      <c r="J171" s="54"/>
      <c r="K171" s="79"/>
      <c r="L171" s="53"/>
      <c r="M171" s="80"/>
      <c r="N171" s="53"/>
      <c r="O171" s="54"/>
      <c r="P171" s="79"/>
      <c r="Q171" s="124">
        <f>IF(O171&lt;&gt;"",O171,IF(J171&lt;&gt;"",J171,IF(F171&lt;&gt;"",F171,"")))</f>
        <v>3</v>
      </c>
    </row>
    <row r="172" spans="1:17">
      <c r="A172" s="38"/>
      <c r="C172" s="163"/>
      <c r="E172" s="164"/>
      <c r="G172" s="87"/>
      <c r="H172" s="87"/>
      <c r="I172" s="87"/>
      <c r="J172" s="87"/>
      <c r="K172" s="88"/>
      <c r="L172" s="87"/>
      <c r="M172" s="88"/>
      <c r="N172" s="87"/>
      <c r="O172" s="87"/>
      <c r="P172" s="88"/>
      <c r="Q172" s="15"/>
    </row>
    <row r="173" spans="1:17" ht="288">
      <c r="A173" s="111">
        <v>492</v>
      </c>
      <c r="B173" s="160" t="s">
        <v>868</v>
      </c>
      <c r="C173" s="161" t="s">
        <v>869</v>
      </c>
      <c r="D173" s="159">
        <v>4</v>
      </c>
      <c r="E173" s="162" t="s">
        <v>1559</v>
      </c>
      <c r="F173" s="174">
        <v>1</v>
      </c>
      <c r="G173" s="53"/>
      <c r="H173" s="53"/>
      <c r="I173" s="53"/>
      <c r="J173" s="54"/>
      <c r="K173" s="79"/>
      <c r="L173" s="53"/>
      <c r="M173" s="80"/>
      <c r="N173" s="53"/>
      <c r="O173" s="54"/>
      <c r="P173" s="79"/>
      <c r="Q173" s="124">
        <f>IF(O173&lt;&gt;"",O173,IF(J173&lt;&gt;"",J173,IF(F173&lt;&gt;"",F173,"")))</f>
        <v>1</v>
      </c>
    </row>
    <row r="174" spans="1:17">
      <c r="A174" s="38"/>
      <c r="C174" s="163"/>
      <c r="E174" s="164"/>
      <c r="G174" s="87"/>
      <c r="H174" s="87"/>
      <c r="I174" s="87"/>
      <c r="J174" s="87"/>
      <c r="K174" s="88"/>
      <c r="L174" s="87"/>
      <c r="M174" s="88"/>
      <c r="N174" s="87"/>
      <c r="O174" s="87"/>
      <c r="P174" s="88"/>
      <c r="Q174" s="15"/>
    </row>
    <row r="175" spans="1:17" ht="112">
      <c r="A175" s="111">
        <v>493</v>
      </c>
      <c r="B175" s="160" t="s">
        <v>126</v>
      </c>
      <c r="C175" s="161" t="s">
        <v>229</v>
      </c>
      <c r="D175" s="159">
        <v>4</v>
      </c>
      <c r="E175" s="162" t="s">
        <v>1560</v>
      </c>
      <c r="F175" s="174">
        <v>2</v>
      </c>
      <c r="G175" s="53"/>
      <c r="H175" s="53"/>
      <c r="I175" s="53"/>
      <c r="J175" s="54"/>
      <c r="K175" s="79"/>
      <c r="L175" s="53"/>
      <c r="M175" s="80"/>
      <c r="N175" s="53"/>
      <c r="O175" s="54"/>
      <c r="P175" s="79"/>
      <c r="Q175" s="124">
        <f>IF(O175&lt;&gt;"",O175,IF(J175&lt;&gt;"",J175,IF(F175&lt;&gt;"",F175,"")))</f>
        <v>2</v>
      </c>
    </row>
    <row r="176" spans="1:17">
      <c r="A176" s="111"/>
      <c r="Q176" s="15"/>
    </row>
    <row r="177" spans="1:17">
      <c r="A177" s="111"/>
      <c r="B177" s="176"/>
      <c r="C177" s="185"/>
      <c r="Q177" s="15"/>
    </row>
    <row r="178" spans="1:17">
      <c r="A178" s="111"/>
      <c r="Q178" s="15"/>
    </row>
    <row r="179" spans="1:17">
      <c r="A179" s="111"/>
      <c r="Q179" s="15"/>
    </row>
    <row r="180" spans="1:17">
      <c r="A180" s="111"/>
      <c r="Q180" s="15"/>
    </row>
    <row r="181" spans="1:17">
      <c r="A181" s="111"/>
      <c r="Q181" s="15"/>
    </row>
    <row r="182" spans="1:17">
      <c r="A182" s="111"/>
      <c r="Q182" s="15"/>
    </row>
    <row r="183" spans="1:17">
      <c r="A183" s="111"/>
      <c r="Q183" s="15"/>
    </row>
    <row r="184" spans="1:17">
      <c r="A184" s="111"/>
      <c r="Q184" s="15"/>
    </row>
    <row r="185" spans="1:17">
      <c r="A185" s="111"/>
      <c r="Q185" s="15"/>
    </row>
    <row r="186" spans="1:17">
      <c r="A186" s="111"/>
      <c r="Q186" s="15"/>
    </row>
    <row r="187" spans="1:17">
      <c r="A187" s="111"/>
      <c r="Q187" s="15"/>
    </row>
    <row r="188" spans="1:17">
      <c r="A188" s="111"/>
      <c r="Q188" s="15"/>
    </row>
    <row r="189" spans="1:17">
      <c r="B189" s="176"/>
      <c r="C189" s="185"/>
      <c r="Q189" s="15"/>
    </row>
    <row r="190" spans="1:17">
      <c r="B190" s="176"/>
      <c r="C190" s="185"/>
      <c r="Q190" s="15"/>
    </row>
    <row r="191" spans="1:17">
      <c r="B191" s="176"/>
      <c r="C191" s="185"/>
      <c r="Q191" s="15"/>
    </row>
    <row r="192" spans="1:17">
      <c r="B192" s="176"/>
      <c r="C192" s="185"/>
      <c r="Q192" s="15"/>
    </row>
    <row r="193" spans="2:17">
      <c r="B193" s="176"/>
      <c r="C193" s="185"/>
      <c r="Q193" s="15"/>
    </row>
    <row r="194" spans="2:17">
      <c r="B194" s="176"/>
      <c r="C194" s="185"/>
      <c r="Q194" s="15"/>
    </row>
    <row r="195" spans="2:17">
      <c r="B195" s="176"/>
      <c r="C195" s="185"/>
      <c r="Q195" s="15"/>
    </row>
    <row r="196" spans="2:17">
      <c r="B196" s="176"/>
      <c r="C196" s="185"/>
      <c r="Q196" s="15"/>
    </row>
    <row r="197" spans="2:17">
      <c r="B197" s="176"/>
      <c r="C197" s="185"/>
      <c r="Q197" s="15"/>
    </row>
    <row r="198" spans="2:17">
      <c r="B198" s="176"/>
      <c r="C198" s="185"/>
      <c r="Q198" s="15"/>
    </row>
    <row r="199" spans="2:17">
      <c r="B199" s="176"/>
      <c r="C199" s="185"/>
      <c r="Q199" s="15"/>
    </row>
    <row r="200" spans="2:17">
      <c r="B200" s="176"/>
      <c r="C200" s="185"/>
      <c r="Q200" s="15"/>
    </row>
    <row r="201" spans="2:17">
      <c r="B201" s="176"/>
      <c r="C201" s="185"/>
      <c r="Q201" s="15"/>
    </row>
    <row r="202" spans="2:17">
      <c r="B202" s="176"/>
      <c r="C202" s="185"/>
      <c r="Q202" s="15"/>
    </row>
    <row r="203" spans="2:17">
      <c r="B203" s="176"/>
      <c r="C203" s="185"/>
      <c r="Q203" s="15"/>
    </row>
    <row r="204" spans="2:17">
      <c r="B204" s="176"/>
      <c r="C204" s="185"/>
      <c r="Q204" s="15"/>
    </row>
    <row r="205" spans="2:17">
      <c r="B205" s="176"/>
      <c r="C205" s="185"/>
      <c r="Q205" s="15"/>
    </row>
    <row r="206" spans="2:17">
      <c r="B206" s="176"/>
      <c r="C206" s="185"/>
      <c r="Q206" s="15"/>
    </row>
    <row r="207" spans="2:17">
      <c r="B207" s="176"/>
      <c r="C207" s="185"/>
      <c r="Q207" s="15"/>
    </row>
    <row r="208" spans="2:17">
      <c r="B208" s="176"/>
      <c r="C208" s="185"/>
      <c r="Q208" s="15"/>
    </row>
    <row r="209" spans="2:17">
      <c r="B209" s="176"/>
      <c r="C209" s="185"/>
      <c r="Q209" s="15"/>
    </row>
    <row r="210" spans="2:17">
      <c r="B210" s="176"/>
      <c r="C210" s="185"/>
      <c r="Q210" s="15"/>
    </row>
    <row r="211" spans="2:17">
      <c r="B211" s="176"/>
      <c r="C211" s="185"/>
      <c r="Q211" s="15"/>
    </row>
    <row r="212" spans="2:17">
      <c r="B212" s="176"/>
      <c r="C212" s="185"/>
      <c r="Q212" s="15"/>
    </row>
    <row r="213" spans="2:17">
      <c r="B213" s="176"/>
      <c r="C213" s="185"/>
      <c r="Q213" s="15"/>
    </row>
    <row r="214" spans="2:17">
      <c r="B214" s="176"/>
      <c r="C214" s="185"/>
      <c r="Q214" s="15"/>
    </row>
    <row r="215" spans="2:17">
      <c r="B215" s="176"/>
      <c r="C215" s="185"/>
      <c r="Q215" s="15"/>
    </row>
    <row r="216" spans="2:17">
      <c r="B216" s="176"/>
      <c r="C216" s="185"/>
      <c r="Q216" s="15"/>
    </row>
    <row r="217" spans="2:17">
      <c r="B217" s="176"/>
      <c r="C217" s="185"/>
      <c r="Q217" s="15"/>
    </row>
    <row r="218" spans="2:17">
      <c r="B218" s="176"/>
      <c r="C218" s="185"/>
      <c r="Q218" s="15"/>
    </row>
    <row r="219" spans="2:17">
      <c r="B219" s="176"/>
      <c r="C219" s="185"/>
      <c r="Q219" s="15"/>
    </row>
    <row r="220" spans="2:17">
      <c r="B220" s="176"/>
      <c r="C220" s="185"/>
      <c r="Q220" s="15"/>
    </row>
    <row r="221" spans="2:17">
      <c r="B221" s="176"/>
      <c r="C221" s="185"/>
      <c r="Q221" s="15"/>
    </row>
    <row r="222" spans="2:17">
      <c r="B222" s="176"/>
      <c r="C222" s="185"/>
      <c r="Q222" s="15"/>
    </row>
    <row r="223" spans="2:17">
      <c r="B223" s="176"/>
      <c r="C223" s="185"/>
    </row>
    <row r="224" spans="2:17">
      <c r="B224" s="176"/>
      <c r="C224" s="185"/>
    </row>
    <row r="225" spans="2:3">
      <c r="B225" s="176"/>
      <c r="C225" s="185"/>
    </row>
    <row r="226" spans="2:3">
      <c r="B226" s="176"/>
      <c r="C226" s="185"/>
    </row>
    <row r="227" spans="2:3">
      <c r="B227" s="176"/>
      <c r="C227" s="185"/>
    </row>
    <row r="228" spans="2:3">
      <c r="B228" s="176"/>
      <c r="C228" s="185"/>
    </row>
    <row r="229" spans="2:3">
      <c r="B229" s="176"/>
      <c r="C229" s="185"/>
    </row>
    <row r="230" spans="2:3">
      <c r="B230" s="176"/>
      <c r="C230" s="185"/>
    </row>
    <row r="231" spans="2:3">
      <c r="B231" s="176"/>
      <c r="C231" s="185"/>
    </row>
    <row r="232" spans="2:3">
      <c r="B232" s="176"/>
      <c r="C232" s="185"/>
    </row>
    <row r="233" spans="2:3">
      <c r="B233" s="176"/>
      <c r="C233" s="185"/>
    </row>
    <row r="234" spans="2:3">
      <c r="B234" s="176"/>
      <c r="C234" s="185"/>
    </row>
    <row r="235" spans="2:3">
      <c r="B235" s="176"/>
      <c r="C235" s="185"/>
    </row>
    <row r="236" spans="2:3">
      <c r="B236" s="176"/>
      <c r="C236" s="185"/>
    </row>
    <row r="237" spans="2:3">
      <c r="B237" s="176"/>
      <c r="C237" s="185"/>
    </row>
    <row r="238" spans="2:3">
      <c r="B238" s="176"/>
      <c r="C238" s="185"/>
    </row>
    <row r="239" spans="2:3">
      <c r="B239" s="176"/>
      <c r="C239" s="185"/>
    </row>
    <row r="240" spans="2:3">
      <c r="B240" s="176"/>
      <c r="C240" s="185"/>
    </row>
    <row r="241" spans="2:3">
      <c r="B241" s="176"/>
      <c r="C241" s="185"/>
    </row>
    <row r="242" spans="2:3">
      <c r="B242" s="176"/>
      <c r="C242" s="185"/>
    </row>
    <row r="243" spans="2:3">
      <c r="B243" s="176"/>
      <c r="C243" s="185"/>
    </row>
    <row r="244" spans="2:3">
      <c r="B244" s="176"/>
      <c r="C244" s="185"/>
    </row>
    <row r="245" spans="2:3">
      <c r="B245" s="176"/>
      <c r="C245" s="185"/>
    </row>
    <row r="246" spans="2:3">
      <c r="B246" s="176"/>
      <c r="C246" s="185"/>
    </row>
    <row r="247" spans="2:3">
      <c r="B247" s="176"/>
      <c r="C247" s="185"/>
    </row>
    <row r="248" spans="2:3">
      <c r="B248" s="176"/>
      <c r="C248" s="185"/>
    </row>
    <row r="249" spans="2:3">
      <c r="B249" s="176"/>
      <c r="C249" s="185"/>
    </row>
    <row r="250" spans="2:3">
      <c r="B250" s="176"/>
      <c r="C250" s="185"/>
    </row>
    <row r="251" spans="2:3">
      <c r="B251" s="176"/>
      <c r="C251" s="185"/>
    </row>
    <row r="252" spans="2:3">
      <c r="B252" s="176"/>
      <c r="C252" s="185"/>
    </row>
    <row r="253" spans="2:3">
      <c r="B253" s="176"/>
      <c r="C253" s="185"/>
    </row>
    <row r="254" spans="2:3">
      <c r="B254" s="176"/>
      <c r="C254" s="185"/>
    </row>
    <row r="255" spans="2:3">
      <c r="B255" s="176"/>
      <c r="C255" s="185"/>
    </row>
    <row r="256" spans="2:3">
      <c r="B256" s="176"/>
      <c r="C256" s="185"/>
    </row>
    <row r="257" spans="2:3">
      <c r="B257" s="176"/>
      <c r="C257" s="185"/>
    </row>
    <row r="258" spans="2:3">
      <c r="B258" s="176"/>
      <c r="C258" s="185"/>
    </row>
    <row r="259" spans="2:3">
      <c r="B259" s="176"/>
      <c r="C259" s="185"/>
    </row>
    <row r="260" spans="2:3">
      <c r="B260" s="176"/>
      <c r="C260" s="185"/>
    </row>
    <row r="261" spans="2:3">
      <c r="B261" s="176"/>
      <c r="C261" s="185"/>
    </row>
    <row r="262" spans="2:3">
      <c r="B262" s="176"/>
      <c r="C262" s="185"/>
    </row>
    <row r="263" spans="2:3">
      <c r="B263" s="176"/>
      <c r="C263" s="185"/>
    </row>
    <row r="264" spans="2:3">
      <c r="B264" s="176"/>
      <c r="C264" s="185"/>
    </row>
    <row r="265" spans="2:3">
      <c r="B265" s="176"/>
      <c r="C265" s="185"/>
    </row>
    <row r="266" spans="2:3">
      <c r="B266" s="176"/>
      <c r="C266" s="185"/>
    </row>
    <row r="267" spans="2:3">
      <c r="B267" s="176"/>
      <c r="C267" s="185"/>
    </row>
    <row r="268" spans="2:3">
      <c r="B268" s="176"/>
      <c r="C268" s="185"/>
    </row>
    <row r="269" spans="2:3">
      <c r="B269" s="176"/>
      <c r="C269" s="185"/>
    </row>
    <row r="270" spans="2:3">
      <c r="B270" s="176"/>
      <c r="C270" s="185"/>
    </row>
    <row r="271" spans="2:3">
      <c r="B271" s="176"/>
      <c r="C271" s="185"/>
    </row>
    <row r="272" spans="2:3">
      <c r="B272" s="176"/>
      <c r="C272" s="185"/>
    </row>
    <row r="273" spans="2:3">
      <c r="B273" s="176"/>
      <c r="C273" s="185"/>
    </row>
    <row r="274" spans="2:3">
      <c r="B274" s="176"/>
      <c r="C274" s="185"/>
    </row>
    <row r="275" spans="2:3">
      <c r="B275" s="176"/>
      <c r="C275" s="185"/>
    </row>
    <row r="276" spans="2:3">
      <c r="B276" s="176"/>
      <c r="C276" s="185"/>
    </row>
    <row r="277" spans="2:3">
      <c r="B277" s="176"/>
      <c r="C277" s="185"/>
    </row>
    <row r="278" spans="2:3">
      <c r="B278" s="176"/>
      <c r="C278" s="185"/>
    </row>
    <row r="279" spans="2:3">
      <c r="B279" s="176"/>
      <c r="C279" s="185"/>
    </row>
    <row r="280" spans="2:3">
      <c r="B280" s="176"/>
      <c r="C280" s="185"/>
    </row>
    <row r="281" spans="2:3">
      <c r="B281" s="176"/>
      <c r="C281" s="185"/>
    </row>
    <row r="282" spans="2:3">
      <c r="B282" s="176"/>
      <c r="C282" s="185"/>
    </row>
    <row r="283" spans="2:3">
      <c r="B283" s="176"/>
      <c r="C283" s="185"/>
    </row>
    <row r="284" spans="2:3">
      <c r="B284" s="176"/>
      <c r="C284" s="185"/>
    </row>
    <row r="285" spans="2:3">
      <c r="B285" s="176"/>
      <c r="C285" s="185"/>
    </row>
    <row r="286" spans="2:3">
      <c r="B286" s="176"/>
      <c r="C286" s="185"/>
    </row>
    <row r="287" spans="2:3">
      <c r="B287" s="176"/>
      <c r="C287" s="185"/>
    </row>
    <row r="288" spans="2:3">
      <c r="B288" s="176"/>
      <c r="C288" s="185"/>
    </row>
    <row r="289" spans="2:3">
      <c r="B289" s="176"/>
      <c r="C289" s="185"/>
    </row>
    <row r="290" spans="2:3">
      <c r="B290" s="176"/>
      <c r="C290" s="185"/>
    </row>
    <row r="291" spans="2:3">
      <c r="B291" s="176"/>
      <c r="C291" s="185"/>
    </row>
    <row r="292" spans="2:3">
      <c r="B292" s="176"/>
      <c r="C292" s="185"/>
    </row>
    <row r="293" spans="2:3">
      <c r="B293" s="176"/>
      <c r="C293" s="185"/>
    </row>
    <row r="294" spans="2:3">
      <c r="B294" s="176"/>
      <c r="C294" s="185"/>
    </row>
    <row r="295" spans="2:3">
      <c r="B295" s="176"/>
      <c r="C295" s="185"/>
    </row>
    <row r="296" spans="2:3">
      <c r="B296" s="176"/>
      <c r="C296" s="185"/>
    </row>
    <row r="297" spans="2:3">
      <c r="B297" s="176"/>
      <c r="C297" s="185"/>
    </row>
    <row r="298" spans="2:3">
      <c r="B298" s="176"/>
      <c r="C298" s="185"/>
    </row>
    <row r="299" spans="2:3">
      <c r="B299" s="176"/>
      <c r="C299" s="185"/>
    </row>
    <row r="300" spans="2:3">
      <c r="B300" s="176"/>
      <c r="C300" s="185"/>
    </row>
    <row r="301" spans="2:3">
      <c r="B301" s="176"/>
      <c r="C301" s="185"/>
    </row>
    <row r="302" spans="2:3">
      <c r="B302" s="176"/>
      <c r="C302" s="185"/>
    </row>
    <row r="303" spans="2:3">
      <c r="B303" s="176"/>
      <c r="C303" s="185"/>
    </row>
    <row r="304" spans="2:3">
      <c r="B304" s="176"/>
      <c r="C304" s="185"/>
    </row>
    <row r="305" spans="2:3">
      <c r="B305" s="176"/>
      <c r="C305" s="185"/>
    </row>
    <row r="306" spans="2:3">
      <c r="B306" s="176"/>
      <c r="C306" s="185"/>
    </row>
    <row r="307" spans="2:3">
      <c r="B307" s="176"/>
      <c r="C307" s="185"/>
    </row>
    <row r="308" spans="2:3">
      <c r="B308" s="176"/>
      <c r="C308" s="185"/>
    </row>
    <row r="309" spans="2:3">
      <c r="B309" s="176"/>
      <c r="C309" s="185"/>
    </row>
    <row r="310" spans="2:3">
      <c r="B310" s="176"/>
      <c r="C310" s="185"/>
    </row>
    <row r="311" spans="2:3">
      <c r="B311" s="176"/>
      <c r="C311" s="185"/>
    </row>
    <row r="312" spans="2:3">
      <c r="B312" s="176"/>
      <c r="C312" s="185"/>
    </row>
    <row r="313" spans="2:3">
      <c r="B313" s="176"/>
      <c r="C313" s="185"/>
    </row>
    <row r="314" spans="2:3">
      <c r="B314" s="176"/>
      <c r="C314" s="185"/>
    </row>
    <row r="315" spans="2:3">
      <c r="B315" s="176"/>
      <c r="C315" s="185"/>
    </row>
    <row r="316" spans="2:3">
      <c r="B316" s="176"/>
      <c r="C316" s="185"/>
    </row>
    <row r="317" spans="2:3">
      <c r="B317" s="176"/>
      <c r="C317" s="185"/>
    </row>
    <row r="318" spans="2:3">
      <c r="B318" s="176"/>
      <c r="C318" s="185"/>
    </row>
    <row r="319" spans="2:3">
      <c r="B319" s="176"/>
      <c r="C319" s="185"/>
    </row>
    <row r="320" spans="2:3">
      <c r="B320" s="176"/>
      <c r="C320" s="185"/>
    </row>
    <row r="321" spans="2:3">
      <c r="B321" s="176"/>
      <c r="C321" s="185"/>
    </row>
    <row r="322" spans="2:3">
      <c r="B322" s="176"/>
      <c r="C322" s="185"/>
    </row>
    <row r="323" spans="2:3">
      <c r="B323" s="176"/>
      <c r="C323" s="185"/>
    </row>
    <row r="324" spans="2:3">
      <c r="B324" s="176"/>
      <c r="C324" s="185"/>
    </row>
    <row r="325" spans="2:3">
      <c r="B325" s="176"/>
      <c r="C325" s="185"/>
    </row>
    <row r="326" spans="2:3">
      <c r="B326" s="176"/>
      <c r="C326" s="185"/>
    </row>
    <row r="327" spans="2:3">
      <c r="B327" s="176"/>
      <c r="C327" s="185"/>
    </row>
    <row r="328" spans="2:3">
      <c r="B328" s="176"/>
      <c r="C328" s="185"/>
    </row>
    <row r="329" spans="2:3">
      <c r="B329" s="176"/>
      <c r="C329" s="185"/>
    </row>
    <row r="330" spans="2:3">
      <c r="B330" s="176"/>
      <c r="C330" s="185"/>
    </row>
    <row r="331" spans="2:3">
      <c r="B331" s="176"/>
      <c r="C331" s="185"/>
    </row>
    <row r="332" spans="2:3">
      <c r="B332" s="176"/>
      <c r="C332" s="185"/>
    </row>
    <row r="333" spans="2:3">
      <c r="B333" s="176"/>
      <c r="C333" s="185"/>
    </row>
    <row r="334" spans="2:3">
      <c r="B334" s="176"/>
      <c r="C334" s="185"/>
    </row>
    <row r="335" spans="2:3">
      <c r="B335" s="176"/>
      <c r="C335" s="185"/>
    </row>
    <row r="336" spans="2:3">
      <c r="B336" s="176"/>
      <c r="C336" s="185"/>
    </row>
    <row r="337" spans="2:3">
      <c r="B337" s="176"/>
      <c r="C337" s="185"/>
    </row>
    <row r="338" spans="2:3">
      <c r="B338" s="176"/>
      <c r="C338" s="185"/>
    </row>
    <row r="339" spans="2:3">
      <c r="B339" s="176"/>
      <c r="C339" s="185"/>
    </row>
    <row r="340" spans="2:3">
      <c r="B340" s="176"/>
      <c r="C340" s="185"/>
    </row>
    <row r="341" spans="2:3">
      <c r="B341" s="176"/>
      <c r="C341" s="185"/>
    </row>
    <row r="342" spans="2:3">
      <c r="B342" s="176"/>
      <c r="C342" s="185"/>
    </row>
    <row r="343" spans="2:3">
      <c r="B343" s="176"/>
      <c r="C343" s="185"/>
    </row>
    <row r="344" spans="2:3">
      <c r="B344" s="176"/>
      <c r="C344" s="185"/>
    </row>
    <row r="345" spans="2:3">
      <c r="B345" s="176"/>
      <c r="C345" s="185"/>
    </row>
    <row r="346" spans="2:3">
      <c r="B346" s="176"/>
      <c r="C346" s="185"/>
    </row>
    <row r="347" spans="2:3">
      <c r="B347" s="176"/>
      <c r="C347" s="185"/>
    </row>
    <row r="348" spans="2:3">
      <c r="B348" s="176"/>
      <c r="C348" s="185"/>
    </row>
    <row r="349" spans="2:3">
      <c r="B349" s="176"/>
      <c r="C349" s="185"/>
    </row>
    <row r="350" spans="2:3">
      <c r="B350" s="176"/>
      <c r="C350" s="185"/>
    </row>
    <row r="351" spans="2:3">
      <c r="B351" s="176"/>
      <c r="C351" s="185"/>
    </row>
    <row r="352" spans="2:3">
      <c r="B352" s="176"/>
      <c r="C352" s="185"/>
    </row>
    <row r="353" spans="2:3">
      <c r="B353" s="176"/>
      <c r="C353" s="185"/>
    </row>
    <row r="354" spans="2:3">
      <c r="B354" s="176"/>
      <c r="C354" s="185"/>
    </row>
    <row r="355" spans="2:3">
      <c r="B355" s="176"/>
      <c r="C355" s="185"/>
    </row>
    <row r="356" spans="2:3">
      <c r="B356" s="176"/>
      <c r="C356" s="185"/>
    </row>
    <row r="357" spans="2:3">
      <c r="B357" s="176"/>
      <c r="C357" s="185"/>
    </row>
    <row r="358" spans="2:3">
      <c r="B358" s="176"/>
      <c r="C358" s="185"/>
    </row>
    <row r="359" spans="2:3">
      <c r="B359" s="176"/>
      <c r="C359" s="185"/>
    </row>
    <row r="360" spans="2:3">
      <c r="B360" s="176"/>
      <c r="C360" s="185"/>
    </row>
    <row r="361" spans="2:3">
      <c r="B361" s="176"/>
      <c r="C361" s="185"/>
    </row>
    <row r="362" spans="2:3">
      <c r="B362" s="176"/>
      <c r="C362" s="185"/>
    </row>
    <row r="363" spans="2:3">
      <c r="B363" s="176"/>
      <c r="C363" s="185"/>
    </row>
    <row r="364" spans="2:3">
      <c r="B364" s="176"/>
      <c r="C364" s="185"/>
    </row>
    <row r="365" spans="2:3">
      <c r="B365" s="176"/>
      <c r="C365" s="185"/>
    </row>
    <row r="366" spans="2:3">
      <c r="B366" s="176"/>
      <c r="C366" s="185"/>
    </row>
    <row r="367" spans="2:3">
      <c r="B367" s="176"/>
      <c r="C367" s="185"/>
    </row>
    <row r="368" spans="2:3">
      <c r="B368" s="176"/>
      <c r="C368" s="185"/>
    </row>
    <row r="369" spans="2:3">
      <c r="B369" s="176"/>
      <c r="C369" s="185"/>
    </row>
    <row r="370" spans="2:3">
      <c r="B370" s="176"/>
      <c r="C370" s="185"/>
    </row>
    <row r="371" spans="2:3">
      <c r="B371" s="176"/>
      <c r="C371" s="185"/>
    </row>
    <row r="372" spans="2:3">
      <c r="B372" s="176"/>
      <c r="C372" s="185"/>
    </row>
    <row r="373" spans="2:3">
      <c r="B373" s="176"/>
      <c r="C373" s="185"/>
    </row>
    <row r="374" spans="2:3">
      <c r="B374" s="176"/>
      <c r="C374" s="185"/>
    </row>
    <row r="375" spans="2:3">
      <c r="B375" s="176"/>
      <c r="C375" s="185"/>
    </row>
    <row r="376" spans="2:3">
      <c r="B376" s="176"/>
      <c r="C376" s="185"/>
    </row>
    <row r="377" spans="2:3">
      <c r="B377" s="176"/>
      <c r="C377" s="185"/>
    </row>
    <row r="378" spans="2:3">
      <c r="B378" s="176"/>
      <c r="C378" s="185"/>
    </row>
    <row r="379" spans="2:3">
      <c r="B379" s="176"/>
      <c r="C379" s="185"/>
    </row>
    <row r="380" spans="2:3">
      <c r="B380" s="176"/>
      <c r="C380" s="185"/>
    </row>
    <row r="381" spans="2:3">
      <c r="B381" s="176"/>
      <c r="C381" s="185"/>
    </row>
    <row r="382" spans="2:3">
      <c r="B382" s="176"/>
      <c r="C382" s="185"/>
    </row>
    <row r="383" spans="2:3">
      <c r="B383" s="176"/>
      <c r="C383" s="185"/>
    </row>
    <row r="384" spans="2:3">
      <c r="B384" s="176"/>
      <c r="C384" s="185"/>
    </row>
    <row r="385" spans="2:3">
      <c r="B385" s="176"/>
      <c r="C385" s="185"/>
    </row>
    <row r="386" spans="2:3">
      <c r="B386" s="176"/>
      <c r="C386" s="185"/>
    </row>
    <row r="387" spans="2:3">
      <c r="B387" s="176"/>
      <c r="C387" s="185"/>
    </row>
    <row r="388" spans="2:3">
      <c r="B388" s="176"/>
      <c r="C388" s="185"/>
    </row>
    <row r="389" spans="2:3">
      <c r="B389" s="176"/>
      <c r="C389" s="185"/>
    </row>
    <row r="390" spans="2:3">
      <c r="B390" s="176"/>
      <c r="C390" s="185"/>
    </row>
    <row r="391" spans="2:3">
      <c r="B391" s="176"/>
      <c r="C391" s="185"/>
    </row>
    <row r="392" spans="2:3">
      <c r="B392" s="176"/>
      <c r="C392" s="185"/>
    </row>
    <row r="393" spans="2:3">
      <c r="B393" s="176"/>
      <c r="C393" s="185"/>
    </row>
    <row r="394" spans="2:3">
      <c r="B394" s="176"/>
      <c r="C394" s="185"/>
    </row>
    <row r="395" spans="2:3">
      <c r="B395" s="176"/>
      <c r="C395" s="185"/>
    </row>
    <row r="396" spans="2:3">
      <c r="B396" s="176"/>
      <c r="C396" s="185"/>
    </row>
    <row r="397" spans="2:3">
      <c r="B397" s="176"/>
      <c r="C397" s="185"/>
    </row>
    <row r="398" spans="2:3">
      <c r="B398" s="176"/>
      <c r="C398" s="185"/>
    </row>
    <row r="399" spans="2:3">
      <c r="B399" s="176"/>
      <c r="C399" s="185"/>
    </row>
    <row r="400" spans="2:3">
      <c r="B400" s="176"/>
      <c r="C400" s="185"/>
    </row>
    <row r="401" spans="2:3">
      <c r="B401" s="176"/>
      <c r="C401" s="185"/>
    </row>
    <row r="402" spans="2:3">
      <c r="B402" s="176"/>
      <c r="C402" s="185"/>
    </row>
    <row r="403" spans="2:3">
      <c r="B403" s="176"/>
      <c r="C403" s="185"/>
    </row>
    <row r="404" spans="2:3">
      <c r="B404" s="176"/>
      <c r="C404" s="185"/>
    </row>
    <row r="405" spans="2:3">
      <c r="B405" s="176"/>
      <c r="C405" s="185"/>
    </row>
    <row r="406" spans="2:3">
      <c r="B406" s="176"/>
      <c r="C406" s="185"/>
    </row>
    <row r="407" spans="2:3">
      <c r="B407" s="176"/>
      <c r="C407" s="185"/>
    </row>
    <row r="408" spans="2:3">
      <c r="B408" s="176"/>
      <c r="C408" s="185"/>
    </row>
    <row r="409" spans="2:3">
      <c r="B409" s="176"/>
      <c r="C409" s="185"/>
    </row>
    <row r="410" spans="2:3">
      <c r="B410" s="176"/>
      <c r="C410" s="185"/>
    </row>
    <row r="411" spans="2:3">
      <c r="B411" s="176"/>
      <c r="C411" s="185"/>
    </row>
    <row r="412" spans="2:3">
      <c r="B412" s="176"/>
      <c r="C412" s="185"/>
    </row>
    <row r="413" spans="2:3">
      <c r="B413" s="176"/>
      <c r="C413" s="185"/>
    </row>
    <row r="414" spans="2:3">
      <c r="B414" s="176"/>
      <c r="C414" s="185"/>
    </row>
    <row r="415" spans="2:3">
      <c r="B415" s="176"/>
      <c r="C415" s="185"/>
    </row>
    <row r="416" spans="2:3">
      <c r="B416" s="176"/>
      <c r="C416" s="185"/>
    </row>
    <row r="417" spans="2:3">
      <c r="B417" s="176"/>
      <c r="C417" s="185"/>
    </row>
    <row r="418" spans="2:3">
      <c r="B418" s="176"/>
      <c r="C418" s="185"/>
    </row>
    <row r="419" spans="2:3">
      <c r="B419" s="176"/>
      <c r="C419" s="185"/>
    </row>
    <row r="420" spans="2:3">
      <c r="B420" s="176"/>
      <c r="C420" s="185"/>
    </row>
    <row r="421" spans="2:3">
      <c r="B421" s="176"/>
      <c r="C421" s="185"/>
    </row>
    <row r="422" spans="2:3">
      <c r="B422" s="176"/>
      <c r="C422" s="185"/>
    </row>
    <row r="423" spans="2:3">
      <c r="B423" s="176"/>
      <c r="C423" s="185"/>
    </row>
    <row r="424" spans="2:3">
      <c r="B424" s="176"/>
      <c r="C424" s="185"/>
    </row>
    <row r="425" spans="2:3">
      <c r="B425" s="176"/>
      <c r="C425" s="185"/>
    </row>
    <row r="426" spans="2:3">
      <c r="B426" s="176"/>
      <c r="C426" s="185"/>
    </row>
    <row r="427" spans="2:3">
      <c r="B427" s="176"/>
      <c r="C427" s="185"/>
    </row>
    <row r="428" spans="2:3">
      <c r="B428" s="176"/>
      <c r="C428" s="185"/>
    </row>
    <row r="429" spans="2:3">
      <c r="B429" s="176"/>
      <c r="C429" s="185"/>
    </row>
    <row r="430" spans="2:3">
      <c r="B430" s="176"/>
      <c r="C430" s="185"/>
    </row>
    <row r="431" spans="2:3">
      <c r="B431" s="176"/>
      <c r="C431" s="185"/>
    </row>
    <row r="432" spans="2:3">
      <c r="B432" s="176"/>
      <c r="C432" s="185"/>
    </row>
    <row r="433" spans="2:3">
      <c r="B433" s="176"/>
      <c r="C433" s="185"/>
    </row>
    <row r="434" spans="2:3">
      <c r="B434" s="176"/>
      <c r="C434" s="185"/>
    </row>
    <row r="435" spans="2:3">
      <c r="B435" s="176"/>
      <c r="C435" s="185"/>
    </row>
    <row r="436" spans="2:3">
      <c r="B436" s="176"/>
      <c r="C436" s="185"/>
    </row>
    <row r="437" spans="2:3">
      <c r="B437" s="176"/>
      <c r="C437" s="185"/>
    </row>
    <row r="438" spans="2:3">
      <c r="B438" s="176"/>
      <c r="C438" s="185"/>
    </row>
    <row r="439" spans="2:3">
      <c r="B439" s="176"/>
      <c r="C439" s="185"/>
    </row>
    <row r="440" spans="2:3">
      <c r="B440" s="176"/>
      <c r="C440" s="185"/>
    </row>
    <row r="441" spans="2:3">
      <c r="B441" s="176"/>
      <c r="C441" s="185"/>
    </row>
    <row r="442" spans="2:3">
      <c r="B442" s="176"/>
      <c r="C442" s="185"/>
    </row>
    <row r="443" spans="2:3">
      <c r="B443" s="176"/>
      <c r="C443" s="185"/>
    </row>
    <row r="444" spans="2:3">
      <c r="B444" s="176"/>
      <c r="C444" s="185"/>
    </row>
    <row r="445" spans="2:3">
      <c r="B445" s="176"/>
      <c r="C445" s="185"/>
    </row>
    <row r="446" spans="2:3">
      <c r="B446" s="176"/>
      <c r="C446" s="185"/>
    </row>
    <row r="447" spans="2:3">
      <c r="B447" s="176"/>
      <c r="C447" s="185"/>
    </row>
    <row r="448" spans="2:3">
      <c r="B448" s="176"/>
      <c r="C448" s="185"/>
    </row>
    <row r="449" spans="2:3">
      <c r="B449" s="176"/>
      <c r="C449" s="185"/>
    </row>
    <row r="450" spans="2:3">
      <c r="B450" s="176"/>
      <c r="C450" s="185"/>
    </row>
    <row r="451" spans="2:3">
      <c r="B451" s="176"/>
      <c r="C451" s="185"/>
    </row>
    <row r="452" spans="2:3">
      <c r="B452" s="176"/>
      <c r="C452" s="185"/>
    </row>
    <row r="453" spans="2:3">
      <c r="B453" s="176"/>
      <c r="C453" s="185"/>
    </row>
    <row r="454" spans="2:3">
      <c r="B454" s="176"/>
      <c r="C454" s="185"/>
    </row>
    <row r="455" spans="2:3">
      <c r="B455" s="176"/>
      <c r="C455" s="185"/>
    </row>
    <row r="456" spans="2:3">
      <c r="B456" s="176"/>
      <c r="C456" s="185"/>
    </row>
    <row r="457" spans="2:3">
      <c r="B457" s="176"/>
      <c r="C457" s="185"/>
    </row>
    <row r="458" spans="2:3">
      <c r="B458" s="176"/>
      <c r="C458" s="185"/>
    </row>
    <row r="459" spans="2:3">
      <c r="B459" s="176"/>
      <c r="C459" s="185"/>
    </row>
    <row r="460" spans="2:3">
      <c r="B460" s="176"/>
      <c r="C460" s="185"/>
    </row>
    <row r="461" spans="2:3">
      <c r="B461" s="176"/>
      <c r="C461" s="185"/>
    </row>
    <row r="462" spans="2:3">
      <c r="B462" s="176"/>
      <c r="C462" s="185"/>
    </row>
    <row r="463" spans="2:3">
      <c r="B463" s="176"/>
      <c r="C463" s="185"/>
    </row>
    <row r="464" spans="2:3">
      <c r="B464" s="176"/>
      <c r="C464" s="185"/>
    </row>
    <row r="465" spans="2:3">
      <c r="B465" s="176"/>
      <c r="C465" s="185"/>
    </row>
    <row r="466" spans="2:3">
      <c r="B466" s="176"/>
      <c r="C466" s="185"/>
    </row>
    <row r="467" spans="2:3">
      <c r="B467" s="176"/>
      <c r="C467" s="185"/>
    </row>
    <row r="468" spans="2:3">
      <c r="B468" s="176"/>
      <c r="C468" s="185"/>
    </row>
    <row r="469" spans="2:3">
      <c r="B469" s="176"/>
      <c r="C469" s="185"/>
    </row>
    <row r="470" spans="2:3">
      <c r="B470" s="176"/>
      <c r="C470" s="185"/>
    </row>
    <row r="471" spans="2:3">
      <c r="B471" s="176"/>
      <c r="C471" s="185"/>
    </row>
    <row r="472" spans="2:3">
      <c r="B472" s="176"/>
      <c r="C472" s="185"/>
    </row>
    <row r="473" spans="2:3">
      <c r="B473" s="176"/>
      <c r="C473" s="185"/>
    </row>
    <row r="474" spans="2:3">
      <c r="B474" s="176"/>
      <c r="C474" s="185"/>
    </row>
    <row r="475" spans="2:3">
      <c r="B475" s="176"/>
      <c r="C475" s="185"/>
    </row>
    <row r="476" spans="2:3">
      <c r="B476" s="176"/>
      <c r="C476" s="185"/>
    </row>
    <row r="477" spans="2:3">
      <c r="B477" s="176"/>
      <c r="C477" s="185"/>
    </row>
    <row r="478" spans="2:3">
      <c r="B478" s="176"/>
      <c r="C478" s="185"/>
    </row>
    <row r="479" spans="2:3">
      <c r="B479" s="176"/>
      <c r="C479" s="185"/>
    </row>
    <row r="480" spans="2:3">
      <c r="B480" s="176"/>
      <c r="C480" s="185"/>
    </row>
    <row r="481" spans="2:3">
      <c r="B481" s="176"/>
      <c r="C481" s="185"/>
    </row>
    <row r="482" spans="2:3">
      <c r="B482" s="176"/>
      <c r="C482" s="185"/>
    </row>
    <row r="483" spans="2:3">
      <c r="B483" s="176"/>
      <c r="C483" s="185"/>
    </row>
    <row r="484" spans="2:3">
      <c r="B484" s="176"/>
      <c r="C484" s="185"/>
    </row>
    <row r="485" spans="2:3">
      <c r="B485" s="176"/>
      <c r="C485" s="185"/>
    </row>
    <row r="486" spans="2:3">
      <c r="B486" s="176"/>
      <c r="C486" s="185"/>
    </row>
    <row r="487" spans="2:3">
      <c r="B487" s="176"/>
      <c r="C487" s="185"/>
    </row>
    <row r="488" spans="2:3">
      <c r="B488" s="176"/>
      <c r="C488" s="185"/>
    </row>
    <row r="489" spans="2:3">
      <c r="B489" s="176"/>
      <c r="C489" s="185"/>
    </row>
    <row r="490" spans="2:3">
      <c r="B490" s="176"/>
      <c r="C490" s="185"/>
    </row>
    <row r="491" spans="2:3">
      <c r="B491" s="176"/>
      <c r="C491" s="185"/>
    </row>
    <row r="492" spans="2:3">
      <c r="B492" s="176"/>
      <c r="C492" s="185"/>
    </row>
    <row r="493" spans="2:3">
      <c r="B493" s="176"/>
      <c r="C493" s="185"/>
    </row>
    <row r="494" spans="2:3">
      <c r="B494" s="176"/>
      <c r="C494" s="185"/>
    </row>
    <row r="495" spans="2:3">
      <c r="B495" s="176"/>
      <c r="C495" s="185"/>
    </row>
    <row r="496" spans="2:3">
      <c r="B496" s="176"/>
      <c r="C496" s="185"/>
    </row>
    <row r="497" spans="2:3">
      <c r="B497" s="176"/>
      <c r="C497" s="185"/>
    </row>
    <row r="498" spans="2:3">
      <c r="B498" s="176"/>
      <c r="C498" s="185"/>
    </row>
    <row r="499" spans="2:3">
      <c r="B499" s="176"/>
      <c r="C499" s="185"/>
    </row>
    <row r="500" spans="2:3">
      <c r="B500" s="176"/>
      <c r="C500" s="185"/>
    </row>
    <row r="501" spans="2:3">
      <c r="B501" s="176"/>
      <c r="C501" s="185"/>
    </row>
    <row r="502" spans="2:3">
      <c r="B502" s="176"/>
      <c r="C502" s="185"/>
    </row>
    <row r="503" spans="2:3">
      <c r="B503" s="176"/>
      <c r="C503" s="185"/>
    </row>
    <row r="504" spans="2:3">
      <c r="B504" s="176"/>
      <c r="C504" s="185"/>
    </row>
    <row r="505" spans="2:3">
      <c r="B505" s="176"/>
      <c r="C505" s="185"/>
    </row>
    <row r="506" spans="2:3">
      <c r="B506" s="176"/>
      <c r="C506" s="185"/>
    </row>
    <row r="507" spans="2:3">
      <c r="B507" s="176"/>
      <c r="C507" s="185"/>
    </row>
    <row r="508" spans="2:3">
      <c r="B508" s="176"/>
      <c r="C508" s="185"/>
    </row>
    <row r="509" spans="2:3">
      <c r="B509" s="176"/>
      <c r="C509" s="185"/>
    </row>
    <row r="510" spans="2:3">
      <c r="B510" s="176"/>
      <c r="C510" s="185"/>
    </row>
    <row r="511" spans="2:3">
      <c r="B511" s="176"/>
      <c r="C511" s="185"/>
    </row>
    <row r="512" spans="2:3">
      <c r="B512" s="176"/>
      <c r="C512" s="185"/>
    </row>
    <row r="513" spans="2:3">
      <c r="B513" s="176"/>
      <c r="C513" s="185"/>
    </row>
    <row r="514" spans="2:3">
      <c r="B514" s="176"/>
      <c r="C514" s="185"/>
    </row>
    <row r="515" spans="2:3">
      <c r="B515" s="176"/>
      <c r="C515" s="185"/>
    </row>
    <row r="516" spans="2:3">
      <c r="B516" s="176"/>
      <c r="C516" s="185"/>
    </row>
    <row r="517" spans="2:3">
      <c r="B517" s="176"/>
      <c r="C517" s="185"/>
    </row>
    <row r="518" spans="2:3">
      <c r="B518" s="176"/>
      <c r="C518" s="185"/>
    </row>
    <row r="519" spans="2:3">
      <c r="B519" s="176"/>
      <c r="C519" s="185"/>
    </row>
    <row r="520" spans="2:3">
      <c r="B520" s="176"/>
      <c r="C520" s="185"/>
    </row>
    <row r="521" spans="2:3">
      <c r="B521" s="176"/>
      <c r="C521" s="185"/>
    </row>
    <row r="522" spans="2:3">
      <c r="B522" s="176"/>
      <c r="C522" s="185"/>
    </row>
    <row r="523" spans="2:3">
      <c r="B523" s="176"/>
      <c r="C523" s="185"/>
    </row>
    <row r="524" spans="2:3">
      <c r="B524" s="176"/>
      <c r="C524" s="185"/>
    </row>
    <row r="525" spans="2:3">
      <c r="B525" s="176"/>
      <c r="C525" s="185"/>
    </row>
    <row r="526" spans="2:3">
      <c r="B526" s="176"/>
      <c r="C526" s="185"/>
    </row>
    <row r="527" spans="2:3">
      <c r="B527" s="176"/>
      <c r="C527" s="185"/>
    </row>
    <row r="528" spans="2:3">
      <c r="B528" s="176"/>
      <c r="C528" s="185"/>
    </row>
    <row r="529" spans="2:3">
      <c r="B529" s="176"/>
      <c r="C529" s="185"/>
    </row>
    <row r="530" spans="2:3">
      <c r="B530" s="176"/>
      <c r="C530" s="185"/>
    </row>
    <row r="531" spans="2:3">
      <c r="B531" s="176"/>
      <c r="C531" s="185"/>
    </row>
    <row r="532" spans="2:3">
      <c r="B532" s="176"/>
      <c r="C532" s="185"/>
    </row>
    <row r="533" spans="2:3">
      <c r="B533" s="176"/>
      <c r="C533" s="185"/>
    </row>
    <row r="534" spans="2:3">
      <c r="B534" s="176"/>
      <c r="C534" s="185"/>
    </row>
    <row r="535" spans="2:3">
      <c r="B535" s="176"/>
      <c r="C535" s="185"/>
    </row>
    <row r="536" spans="2:3">
      <c r="B536" s="176"/>
      <c r="C536" s="185"/>
    </row>
    <row r="537" spans="2:3">
      <c r="B537" s="176"/>
      <c r="C537" s="185"/>
    </row>
    <row r="538" spans="2:3">
      <c r="B538" s="176"/>
      <c r="C538" s="185"/>
    </row>
    <row r="539" spans="2:3">
      <c r="B539" s="176"/>
      <c r="C539" s="185"/>
    </row>
    <row r="540" spans="2:3">
      <c r="B540" s="176"/>
      <c r="C540" s="185"/>
    </row>
    <row r="541" spans="2:3">
      <c r="B541" s="176"/>
      <c r="C541" s="185"/>
    </row>
    <row r="542" spans="2:3">
      <c r="B542" s="176"/>
      <c r="C542" s="185"/>
    </row>
    <row r="543" spans="2:3">
      <c r="B543" s="176"/>
      <c r="C543" s="185"/>
    </row>
    <row r="544" spans="2:3">
      <c r="B544" s="176"/>
      <c r="C544" s="185"/>
    </row>
    <row r="545" spans="2:3">
      <c r="B545" s="176"/>
      <c r="C545" s="185"/>
    </row>
    <row r="546" spans="2:3">
      <c r="B546" s="176"/>
      <c r="C546" s="185"/>
    </row>
    <row r="547" spans="2:3">
      <c r="B547" s="176"/>
      <c r="C547" s="185"/>
    </row>
    <row r="548" spans="2:3">
      <c r="B548" s="176"/>
      <c r="C548" s="185"/>
    </row>
    <row r="549" spans="2:3">
      <c r="B549" s="176"/>
      <c r="C549" s="185"/>
    </row>
    <row r="550" spans="2:3">
      <c r="B550" s="176"/>
      <c r="C550" s="185"/>
    </row>
    <row r="551" spans="2:3">
      <c r="B551" s="176"/>
      <c r="C551" s="185"/>
    </row>
    <row r="552" spans="2:3">
      <c r="B552" s="176"/>
      <c r="C552" s="185"/>
    </row>
    <row r="553" spans="2:3">
      <c r="B553" s="176"/>
      <c r="C553" s="185"/>
    </row>
    <row r="554" spans="2:3">
      <c r="B554" s="176"/>
      <c r="C554" s="185"/>
    </row>
    <row r="555" spans="2:3">
      <c r="B555" s="176"/>
      <c r="C555" s="185"/>
    </row>
    <row r="556" spans="2:3">
      <c r="B556" s="176"/>
      <c r="C556" s="185"/>
    </row>
    <row r="557" spans="2:3">
      <c r="B557" s="176"/>
      <c r="C557" s="185"/>
    </row>
    <row r="558" spans="2:3">
      <c r="B558" s="176"/>
      <c r="C558" s="185"/>
    </row>
    <row r="559" spans="2:3">
      <c r="B559" s="176"/>
      <c r="C559" s="185"/>
    </row>
    <row r="560" spans="2:3">
      <c r="B560" s="176"/>
      <c r="C560" s="185"/>
    </row>
    <row r="561" spans="2:3">
      <c r="B561" s="176"/>
      <c r="C561" s="185"/>
    </row>
    <row r="562" spans="2:3">
      <c r="B562" s="176"/>
      <c r="C562" s="185"/>
    </row>
    <row r="563" spans="2:3">
      <c r="B563" s="176"/>
      <c r="C563" s="185"/>
    </row>
    <row r="564" spans="2:3">
      <c r="B564" s="176"/>
      <c r="C564" s="185"/>
    </row>
    <row r="565" spans="2:3">
      <c r="B565" s="176"/>
      <c r="C565" s="185"/>
    </row>
    <row r="566" spans="2:3">
      <c r="B566" s="176"/>
      <c r="C566" s="185"/>
    </row>
    <row r="567" spans="2:3">
      <c r="B567" s="176"/>
      <c r="C567" s="185"/>
    </row>
    <row r="568" spans="2:3">
      <c r="B568" s="176"/>
      <c r="C568" s="185"/>
    </row>
    <row r="569" spans="2:3">
      <c r="B569" s="176"/>
      <c r="C569" s="185"/>
    </row>
    <row r="570" spans="2:3">
      <c r="B570" s="176"/>
      <c r="C570" s="185"/>
    </row>
    <row r="571" spans="2:3">
      <c r="B571" s="176"/>
      <c r="C571" s="185"/>
    </row>
    <row r="572" spans="2:3">
      <c r="B572" s="176"/>
      <c r="C572" s="185"/>
    </row>
    <row r="573" spans="2:3">
      <c r="B573" s="176"/>
      <c r="C573" s="185"/>
    </row>
    <row r="574" spans="2:3">
      <c r="B574" s="176"/>
      <c r="C574" s="185"/>
    </row>
    <row r="575" spans="2:3">
      <c r="B575" s="176"/>
      <c r="C575" s="185"/>
    </row>
    <row r="576" spans="2:3">
      <c r="B576" s="176"/>
      <c r="C576" s="185"/>
    </row>
    <row r="577" spans="2:3">
      <c r="B577" s="176"/>
      <c r="C577" s="185"/>
    </row>
    <row r="578" spans="2:3">
      <c r="B578" s="176"/>
      <c r="C578" s="185"/>
    </row>
    <row r="579" spans="2:3">
      <c r="B579" s="176"/>
      <c r="C579" s="185"/>
    </row>
    <row r="580" spans="2:3">
      <c r="B580" s="176"/>
      <c r="C580" s="185"/>
    </row>
    <row r="581" spans="2:3">
      <c r="B581" s="176"/>
      <c r="C581" s="185"/>
    </row>
    <row r="582" spans="2:3">
      <c r="B582" s="176"/>
      <c r="C582" s="185"/>
    </row>
    <row r="583" spans="2:3">
      <c r="B583" s="176"/>
      <c r="C583" s="185"/>
    </row>
    <row r="584" spans="2:3">
      <c r="B584" s="176"/>
      <c r="C584" s="185"/>
    </row>
    <row r="585" spans="2:3">
      <c r="B585" s="176"/>
      <c r="C585" s="185"/>
    </row>
    <row r="586" spans="2:3">
      <c r="B586" s="176"/>
      <c r="C586" s="185"/>
    </row>
    <row r="587" spans="2:3">
      <c r="B587" s="176"/>
      <c r="C587" s="185"/>
    </row>
    <row r="588" spans="2:3">
      <c r="B588" s="176"/>
      <c r="C588" s="185"/>
    </row>
    <row r="589" spans="2:3">
      <c r="B589" s="176"/>
      <c r="C589" s="185"/>
    </row>
    <row r="590" spans="2:3">
      <c r="B590" s="176"/>
      <c r="C590" s="185"/>
    </row>
    <row r="591" spans="2:3">
      <c r="B591" s="176"/>
      <c r="C591" s="185"/>
    </row>
    <row r="592" spans="2:3">
      <c r="B592" s="176"/>
      <c r="C592" s="185"/>
    </row>
    <row r="593" spans="2:3">
      <c r="B593" s="176"/>
      <c r="C593" s="185"/>
    </row>
    <row r="594" spans="2:3">
      <c r="B594" s="176"/>
      <c r="C594" s="185"/>
    </row>
    <row r="595" spans="2:3">
      <c r="B595" s="176"/>
      <c r="C595" s="185"/>
    </row>
    <row r="596" spans="2:3">
      <c r="B596" s="176"/>
      <c r="C596" s="185"/>
    </row>
    <row r="597" spans="2:3">
      <c r="B597" s="176"/>
      <c r="C597" s="185"/>
    </row>
    <row r="598" spans="2:3">
      <c r="B598" s="176"/>
      <c r="C598" s="185"/>
    </row>
    <row r="599" spans="2:3">
      <c r="B599" s="176"/>
      <c r="C599" s="185"/>
    </row>
    <row r="600" spans="2:3">
      <c r="B600" s="176"/>
      <c r="C600" s="185"/>
    </row>
    <row r="601" spans="2:3">
      <c r="B601" s="176"/>
      <c r="C601" s="185"/>
    </row>
    <row r="602" spans="2:3">
      <c r="B602" s="176"/>
      <c r="C602" s="185"/>
    </row>
    <row r="603" spans="2:3">
      <c r="B603" s="176"/>
      <c r="C603" s="185"/>
    </row>
    <row r="604" spans="2:3">
      <c r="B604" s="176"/>
      <c r="C604" s="185"/>
    </row>
    <row r="605" spans="2:3">
      <c r="B605" s="176"/>
      <c r="C605" s="185"/>
    </row>
    <row r="606" spans="2:3">
      <c r="B606" s="176"/>
      <c r="C606" s="185"/>
    </row>
    <row r="607" spans="2:3">
      <c r="B607" s="176"/>
      <c r="C607" s="185"/>
    </row>
    <row r="608" spans="2:3">
      <c r="B608" s="176"/>
      <c r="C608" s="185"/>
    </row>
    <row r="609" spans="2:3">
      <c r="B609" s="176"/>
      <c r="C609" s="185"/>
    </row>
    <row r="610" spans="2:3">
      <c r="B610" s="176"/>
      <c r="C610" s="185"/>
    </row>
    <row r="611" spans="2:3">
      <c r="B611" s="176"/>
      <c r="C611" s="185"/>
    </row>
    <row r="612" spans="2:3">
      <c r="B612" s="176"/>
      <c r="C612" s="185"/>
    </row>
    <row r="613" spans="2:3">
      <c r="B613" s="176"/>
      <c r="C613" s="185"/>
    </row>
    <row r="614" spans="2:3">
      <c r="B614" s="176"/>
      <c r="C614" s="185"/>
    </row>
    <row r="615" spans="2:3">
      <c r="B615" s="176"/>
      <c r="C615" s="185"/>
    </row>
    <row r="616" spans="2:3">
      <c r="B616" s="176"/>
      <c r="C616" s="185"/>
    </row>
    <row r="617" spans="2:3">
      <c r="B617" s="176"/>
      <c r="C617" s="185"/>
    </row>
    <row r="618" spans="2:3">
      <c r="B618" s="176"/>
      <c r="C618" s="185"/>
    </row>
    <row r="619" spans="2:3">
      <c r="B619" s="176"/>
      <c r="C619" s="185"/>
    </row>
    <row r="620" spans="2:3">
      <c r="B620" s="176"/>
      <c r="C620" s="185"/>
    </row>
    <row r="621" spans="2:3">
      <c r="B621" s="176"/>
      <c r="C621" s="185"/>
    </row>
    <row r="622" spans="2:3">
      <c r="B622" s="176"/>
      <c r="C622" s="185"/>
    </row>
    <row r="623" spans="2:3">
      <c r="B623" s="176"/>
      <c r="C623" s="185"/>
    </row>
    <row r="624" spans="2:3">
      <c r="B624" s="176"/>
      <c r="C624" s="185"/>
    </row>
    <row r="625" spans="2:3">
      <c r="B625" s="176"/>
      <c r="C625" s="185"/>
    </row>
    <row r="626" spans="2:3">
      <c r="B626" s="176"/>
      <c r="C626" s="185"/>
    </row>
    <row r="627" spans="2:3">
      <c r="B627" s="176"/>
      <c r="C627" s="185"/>
    </row>
    <row r="628" spans="2:3">
      <c r="B628" s="176"/>
      <c r="C628" s="185"/>
    </row>
    <row r="629" spans="2:3">
      <c r="B629" s="176"/>
      <c r="C629" s="185"/>
    </row>
    <row r="630" spans="2:3">
      <c r="B630" s="176"/>
      <c r="C630" s="185"/>
    </row>
    <row r="631" spans="2:3">
      <c r="B631" s="176"/>
      <c r="C631" s="185"/>
    </row>
    <row r="632" spans="2:3">
      <c r="B632" s="176"/>
      <c r="C632" s="185"/>
    </row>
    <row r="633" spans="2:3">
      <c r="B633" s="176"/>
      <c r="C633" s="185"/>
    </row>
    <row r="634" spans="2:3">
      <c r="B634" s="176"/>
      <c r="C634" s="185"/>
    </row>
    <row r="635" spans="2:3">
      <c r="B635" s="176"/>
      <c r="C635" s="185"/>
    </row>
    <row r="636" spans="2:3">
      <c r="B636" s="176"/>
      <c r="C636" s="185"/>
    </row>
    <row r="637" spans="2:3">
      <c r="B637" s="176"/>
      <c r="C637" s="185"/>
    </row>
    <row r="638" spans="2:3">
      <c r="B638" s="176"/>
      <c r="C638" s="185"/>
    </row>
    <row r="639" spans="2:3">
      <c r="B639" s="176"/>
      <c r="C639" s="185"/>
    </row>
    <row r="640" spans="2:3">
      <c r="B640" s="176"/>
      <c r="C640" s="185"/>
    </row>
    <row r="641" spans="2:3">
      <c r="B641" s="176"/>
      <c r="C641" s="185"/>
    </row>
    <row r="642" spans="2:3">
      <c r="B642" s="176"/>
      <c r="C642" s="185"/>
    </row>
    <row r="643" spans="2:3">
      <c r="B643" s="176"/>
      <c r="C643" s="185"/>
    </row>
    <row r="644" spans="2:3">
      <c r="B644" s="176"/>
      <c r="C644" s="185"/>
    </row>
    <row r="645" spans="2:3">
      <c r="B645" s="176"/>
      <c r="C645" s="185"/>
    </row>
    <row r="646" spans="2:3">
      <c r="B646" s="176"/>
      <c r="C646" s="185"/>
    </row>
    <row r="647" spans="2:3">
      <c r="B647" s="176"/>
      <c r="C647" s="185"/>
    </row>
    <row r="648" spans="2:3">
      <c r="B648" s="176"/>
      <c r="C648" s="185"/>
    </row>
    <row r="649" spans="2:3">
      <c r="B649" s="176"/>
      <c r="C649" s="185"/>
    </row>
    <row r="650" spans="2:3">
      <c r="B650" s="176"/>
      <c r="C650" s="185"/>
    </row>
    <row r="651" spans="2:3">
      <c r="B651" s="176"/>
      <c r="C651" s="185"/>
    </row>
    <row r="652" spans="2:3">
      <c r="B652" s="176"/>
      <c r="C652" s="185"/>
    </row>
    <row r="653" spans="2:3">
      <c r="B653" s="176"/>
      <c r="C653" s="185"/>
    </row>
    <row r="654" spans="2:3">
      <c r="B654" s="176"/>
      <c r="C654" s="185"/>
    </row>
    <row r="655" spans="2:3">
      <c r="B655" s="176"/>
      <c r="C655" s="185"/>
    </row>
    <row r="656" spans="2:3">
      <c r="B656" s="176"/>
      <c r="C656" s="185"/>
    </row>
    <row r="657" spans="2:3">
      <c r="B657" s="176"/>
      <c r="C657" s="185"/>
    </row>
    <row r="658" spans="2:3">
      <c r="B658" s="176"/>
      <c r="C658" s="185"/>
    </row>
    <row r="659" spans="2:3">
      <c r="B659" s="176"/>
      <c r="C659" s="185"/>
    </row>
    <row r="660" spans="2:3">
      <c r="B660" s="176"/>
      <c r="C660" s="185"/>
    </row>
    <row r="661" spans="2:3">
      <c r="B661" s="176"/>
      <c r="C661" s="185"/>
    </row>
    <row r="662" spans="2:3">
      <c r="B662" s="176"/>
      <c r="C662" s="185"/>
    </row>
    <row r="663" spans="2:3">
      <c r="B663" s="176"/>
      <c r="C663" s="185"/>
    </row>
    <row r="664" spans="2:3">
      <c r="B664" s="176"/>
      <c r="C664" s="185"/>
    </row>
    <row r="665" spans="2:3">
      <c r="B665" s="176"/>
      <c r="C665" s="185"/>
    </row>
    <row r="666" spans="2:3">
      <c r="B666" s="176"/>
      <c r="C666" s="185"/>
    </row>
    <row r="667" spans="2:3">
      <c r="B667" s="176"/>
      <c r="C667" s="185"/>
    </row>
    <row r="668" spans="2:3">
      <c r="B668" s="176"/>
      <c r="C668" s="185"/>
    </row>
    <row r="669" spans="2:3">
      <c r="B669" s="176"/>
      <c r="C669" s="185"/>
    </row>
    <row r="670" spans="2:3">
      <c r="B670" s="176"/>
      <c r="C670" s="185"/>
    </row>
    <row r="671" spans="2:3">
      <c r="B671" s="176"/>
      <c r="C671" s="185"/>
    </row>
    <row r="672" spans="2:3">
      <c r="B672" s="176"/>
      <c r="C672" s="185"/>
    </row>
    <row r="673" spans="2:3">
      <c r="B673" s="176"/>
      <c r="C673" s="185"/>
    </row>
    <row r="674" spans="2:3">
      <c r="B674" s="176"/>
      <c r="C674" s="185"/>
    </row>
    <row r="675" spans="2:3">
      <c r="B675" s="176"/>
      <c r="C675" s="185"/>
    </row>
    <row r="676" spans="2:3">
      <c r="B676" s="176"/>
      <c r="C676" s="185"/>
    </row>
    <row r="677" spans="2:3">
      <c r="B677" s="176"/>
      <c r="C677" s="185"/>
    </row>
    <row r="678" spans="2:3">
      <c r="B678" s="176"/>
      <c r="C678" s="185"/>
    </row>
    <row r="679" spans="2:3">
      <c r="B679" s="176"/>
      <c r="C679" s="185"/>
    </row>
    <row r="680" spans="2:3">
      <c r="B680" s="176"/>
      <c r="C680" s="185"/>
    </row>
    <row r="681" spans="2:3">
      <c r="B681" s="176"/>
      <c r="C681" s="185"/>
    </row>
    <row r="682" spans="2:3">
      <c r="B682" s="176"/>
      <c r="C682" s="185"/>
    </row>
    <row r="683" spans="2:3">
      <c r="B683" s="176"/>
      <c r="C683" s="185"/>
    </row>
    <row r="684" spans="2:3">
      <c r="B684" s="176"/>
      <c r="C684" s="185"/>
    </row>
    <row r="685" spans="2:3">
      <c r="B685" s="176"/>
      <c r="C685" s="185"/>
    </row>
    <row r="686" spans="2:3">
      <c r="B686" s="176"/>
      <c r="C686" s="185"/>
    </row>
    <row r="687" spans="2:3">
      <c r="B687" s="176"/>
      <c r="C687" s="185"/>
    </row>
    <row r="688" spans="2:3">
      <c r="B688" s="176"/>
      <c r="C688" s="185"/>
    </row>
    <row r="689" spans="2:3">
      <c r="B689" s="176"/>
      <c r="C689" s="185"/>
    </row>
    <row r="690" spans="2:3">
      <c r="B690" s="176"/>
      <c r="C690" s="185"/>
    </row>
    <row r="691" spans="2:3">
      <c r="B691" s="176"/>
      <c r="C691" s="185"/>
    </row>
    <row r="692" spans="2:3">
      <c r="B692" s="176"/>
      <c r="C692" s="185"/>
    </row>
    <row r="693" spans="2:3">
      <c r="B693" s="176"/>
      <c r="C693" s="185"/>
    </row>
    <row r="694" spans="2:3">
      <c r="B694" s="176"/>
      <c r="C694" s="185"/>
    </row>
    <row r="695" spans="2:3">
      <c r="B695" s="176"/>
      <c r="C695" s="185"/>
    </row>
    <row r="696" spans="2:3">
      <c r="B696" s="176"/>
      <c r="C696" s="185"/>
    </row>
    <row r="697" spans="2:3">
      <c r="B697" s="176"/>
      <c r="C697" s="185"/>
    </row>
    <row r="698" spans="2:3">
      <c r="B698" s="176"/>
      <c r="C698" s="185"/>
    </row>
    <row r="699" spans="2:3">
      <c r="B699" s="176"/>
      <c r="C699" s="185"/>
    </row>
    <row r="700" spans="2:3">
      <c r="B700" s="176"/>
      <c r="C700" s="185"/>
    </row>
    <row r="701" spans="2:3">
      <c r="B701" s="176"/>
      <c r="C701" s="185"/>
    </row>
    <row r="702" spans="2:3">
      <c r="B702" s="176"/>
      <c r="C702" s="185"/>
    </row>
    <row r="703" spans="2:3">
      <c r="B703" s="176"/>
      <c r="C703" s="185"/>
    </row>
    <row r="704" spans="2:3">
      <c r="B704" s="176"/>
      <c r="C704" s="185"/>
    </row>
    <row r="705" spans="2:3">
      <c r="B705" s="176"/>
      <c r="C705" s="185"/>
    </row>
    <row r="706" spans="2:3">
      <c r="B706" s="176"/>
      <c r="C706" s="185"/>
    </row>
    <row r="707" spans="2:3">
      <c r="B707" s="176"/>
      <c r="C707" s="185"/>
    </row>
    <row r="708" spans="2:3">
      <c r="B708" s="176"/>
      <c r="C708" s="185"/>
    </row>
    <row r="709" spans="2:3">
      <c r="B709" s="176"/>
      <c r="C709" s="185"/>
    </row>
    <row r="710" spans="2:3">
      <c r="B710" s="176"/>
      <c r="C710" s="185"/>
    </row>
    <row r="711" spans="2:3">
      <c r="B711" s="176"/>
      <c r="C711" s="185"/>
    </row>
    <row r="712" spans="2:3">
      <c r="B712" s="176"/>
      <c r="C712" s="185"/>
    </row>
    <row r="713" spans="2:3">
      <c r="B713" s="176"/>
      <c r="C713" s="185"/>
    </row>
    <row r="714" spans="2:3">
      <c r="B714" s="176"/>
      <c r="C714" s="185"/>
    </row>
    <row r="715" spans="2:3">
      <c r="B715" s="176"/>
      <c r="C715" s="185"/>
    </row>
    <row r="716" spans="2:3">
      <c r="B716" s="176"/>
      <c r="C716" s="185"/>
    </row>
    <row r="717" spans="2:3">
      <c r="B717" s="176"/>
      <c r="C717" s="185"/>
    </row>
    <row r="718" spans="2:3">
      <c r="B718" s="176"/>
      <c r="C718" s="185"/>
    </row>
    <row r="719" spans="2:3">
      <c r="B719" s="176"/>
      <c r="C719" s="185"/>
    </row>
    <row r="720" spans="2:3">
      <c r="B720" s="176"/>
      <c r="C720" s="185"/>
    </row>
    <row r="721" spans="2:3">
      <c r="B721" s="176"/>
      <c r="C721" s="185"/>
    </row>
    <row r="722" spans="2:3">
      <c r="B722" s="176"/>
      <c r="C722" s="185"/>
    </row>
    <row r="723" spans="2:3">
      <c r="B723" s="176"/>
      <c r="C723" s="185"/>
    </row>
    <row r="724" spans="2:3">
      <c r="B724" s="176"/>
      <c r="C724" s="185"/>
    </row>
    <row r="725" spans="2:3">
      <c r="B725" s="176"/>
      <c r="C725" s="185"/>
    </row>
    <row r="726" spans="2:3">
      <c r="B726" s="176"/>
      <c r="C726" s="185"/>
    </row>
    <row r="727" spans="2:3">
      <c r="B727" s="176"/>
      <c r="C727" s="185"/>
    </row>
    <row r="728" spans="2:3">
      <c r="B728" s="176"/>
      <c r="C728" s="185"/>
    </row>
    <row r="729" spans="2:3">
      <c r="B729" s="176"/>
      <c r="C729" s="185"/>
    </row>
    <row r="730" spans="2:3">
      <c r="B730" s="176"/>
      <c r="C730" s="185"/>
    </row>
    <row r="731" spans="2:3">
      <c r="B731" s="176"/>
      <c r="C731" s="185"/>
    </row>
    <row r="732" spans="2:3">
      <c r="B732" s="176"/>
      <c r="C732" s="185"/>
    </row>
    <row r="733" spans="2:3">
      <c r="B733" s="176"/>
      <c r="C733" s="185"/>
    </row>
    <row r="734" spans="2:3">
      <c r="B734" s="176"/>
      <c r="C734" s="185"/>
    </row>
    <row r="735" spans="2:3">
      <c r="B735" s="176"/>
      <c r="C735" s="185"/>
    </row>
    <row r="736" spans="2:3">
      <c r="B736" s="176"/>
      <c r="C736" s="185"/>
    </row>
    <row r="737" spans="2:3">
      <c r="B737" s="176"/>
      <c r="C737" s="185"/>
    </row>
    <row r="738" spans="2:3">
      <c r="B738" s="176"/>
      <c r="C738" s="185"/>
    </row>
    <row r="739" spans="2:3">
      <c r="B739" s="176"/>
      <c r="C739" s="185"/>
    </row>
    <row r="740" spans="2:3">
      <c r="B740" s="176"/>
      <c r="C740" s="185"/>
    </row>
    <row r="741" spans="2:3">
      <c r="B741" s="176"/>
      <c r="C741" s="185"/>
    </row>
    <row r="742" spans="2:3">
      <c r="B742" s="176"/>
      <c r="C742" s="185"/>
    </row>
    <row r="743" spans="2:3">
      <c r="B743" s="176"/>
      <c r="C743" s="185"/>
    </row>
    <row r="744" spans="2:3">
      <c r="B744" s="176"/>
      <c r="C744" s="185"/>
    </row>
    <row r="745" spans="2:3">
      <c r="B745" s="176"/>
      <c r="C745" s="185"/>
    </row>
    <row r="746" spans="2:3">
      <c r="B746" s="176"/>
      <c r="C746" s="185"/>
    </row>
    <row r="747" spans="2:3">
      <c r="B747" s="176"/>
      <c r="C747" s="185"/>
    </row>
    <row r="748" spans="2:3">
      <c r="B748" s="176"/>
      <c r="C748" s="185"/>
    </row>
    <row r="749" spans="2:3">
      <c r="B749" s="176"/>
      <c r="C749" s="185"/>
    </row>
    <row r="750" spans="2:3">
      <c r="B750" s="176"/>
      <c r="C750" s="185"/>
    </row>
    <row r="751" spans="2:3">
      <c r="B751" s="176"/>
      <c r="C751" s="185"/>
    </row>
    <row r="752" spans="2:3">
      <c r="B752" s="176"/>
      <c r="C752" s="185"/>
    </row>
    <row r="753" spans="2:3">
      <c r="B753" s="176"/>
      <c r="C753" s="185"/>
    </row>
    <row r="754" spans="2:3">
      <c r="B754" s="176"/>
      <c r="C754" s="185"/>
    </row>
    <row r="755" spans="2:3">
      <c r="B755" s="176"/>
      <c r="C755" s="185"/>
    </row>
    <row r="756" spans="2:3">
      <c r="B756" s="176"/>
      <c r="C756" s="185"/>
    </row>
    <row r="757" spans="2:3">
      <c r="B757" s="176"/>
      <c r="C757" s="185"/>
    </row>
    <row r="758" spans="2:3">
      <c r="B758" s="176"/>
      <c r="C758" s="185"/>
    </row>
    <row r="759" spans="2:3">
      <c r="B759" s="176"/>
      <c r="C759" s="185"/>
    </row>
    <row r="760" spans="2:3">
      <c r="B760" s="176"/>
      <c r="C760" s="185"/>
    </row>
    <row r="761" spans="2:3">
      <c r="B761" s="176"/>
      <c r="C761" s="185"/>
    </row>
    <row r="762" spans="2:3">
      <c r="B762" s="176"/>
      <c r="C762" s="185"/>
    </row>
    <row r="763" spans="2:3">
      <c r="B763" s="176"/>
      <c r="C763" s="185"/>
    </row>
    <row r="764" spans="2:3">
      <c r="B764" s="176"/>
      <c r="C764" s="185"/>
    </row>
    <row r="765" spans="2:3">
      <c r="B765" s="176"/>
      <c r="C765" s="185"/>
    </row>
    <row r="766" spans="2:3">
      <c r="B766" s="176"/>
      <c r="C766" s="185"/>
    </row>
    <row r="767" spans="2:3">
      <c r="B767" s="176"/>
      <c r="C767" s="185"/>
    </row>
    <row r="768" spans="2:3">
      <c r="B768" s="176"/>
      <c r="C768" s="185"/>
    </row>
    <row r="769" spans="2:3">
      <c r="B769" s="176"/>
      <c r="C769" s="185"/>
    </row>
    <row r="770" spans="2:3">
      <c r="B770" s="176"/>
      <c r="C770" s="185"/>
    </row>
    <row r="771" spans="2:3">
      <c r="B771" s="176"/>
      <c r="C771" s="185"/>
    </row>
    <row r="772" spans="2:3">
      <c r="B772" s="176"/>
      <c r="C772" s="185"/>
    </row>
    <row r="773" spans="2:3">
      <c r="B773" s="176"/>
      <c r="C773" s="185"/>
    </row>
    <row r="774" spans="2:3">
      <c r="B774" s="176"/>
      <c r="C774" s="185"/>
    </row>
    <row r="775" spans="2:3">
      <c r="B775" s="176"/>
      <c r="C775" s="185"/>
    </row>
    <row r="776" spans="2:3">
      <c r="B776" s="176"/>
      <c r="C776" s="185"/>
    </row>
    <row r="777" spans="2:3">
      <c r="B777" s="176"/>
      <c r="C777" s="185"/>
    </row>
    <row r="778" spans="2:3">
      <c r="B778" s="176"/>
      <c r="C778" s="185"/>
    </row>
    <row r="779" spans="2:3">
      <c r="B779" s="176"/>
      <c r="C779" s="185"/>
    </row>
    <row r="780" spans="2:3">
      <c r="B780" s="176"/>
      <c r="C780" s="185"/>
    </row>
    <row r="781" spans="2:3">
      <c r="B781" s="176"/>
      <c r="C781" s="185"/>
    </row>
    <row r="782" spans="2:3">
      <c r="B782" s="176"/>
      <c r="C782" s="185"/>
    </row>
    <row r="783" spans="2:3">
      <c r="B783" s="176"/>
      <c r="C783" s="185"/>
    </row>
    <row r="784" spans="2:3">
      <c r="B784" s="176"/>
      <c r="C784" s="185"/>
    </row>
    <row r="785" spans="2:3">
      <c r="B785" s="176"/>
      <c r="C785" s="185"/>
    </row>
    <row r="786" spans="2:3">
      <c r="B786" s="176"/>
      <c r="C786" s="185"/>
    </row>
    <row r="787" spans="2:3">
      <c r="B787" s="176"/>
      <c r="C787" s="185"/>
    </row>
    <row r="788" spans="2:3">
      <c r="B788" s="176"/>
      <c r="C788" s="185"/>
    </row>
    <row r="789" spans="2:3">
      <c r="B789" s="176"/>
      <c r="C789" s="185"/>
    </row>
    <row r="790" spans="2:3">
      <c r="B790" s="176"/>
      <c r="C790" s="185"/>
    </row>
    <row r="791" spans="2:3">
      <c r="B791" s="176"/>
      <c r="C791" s="185"/>
    </row>
    <row r="792" spans="2:3">
      <c r="B792" s="176"/>
      <c r="C792" s="185"/>
    </row>
    <row r="793" spans="2:3">
      <c r="B793" s="176"/>
      <c r="C793" s="185"/>
    </row>
    <row r="794" spans="2:3">
      <c r="B794" s="176"/>
      <c r="C794" s="185"/>
    </row>
    <row r="795" spans="2:3">
      <c r="B795" s="176"/>
      <c r="C795" s="185"/>
    </row>
    <row r="796" spans="2:3">
      <c r="B796" s="176"/>
      <c r="C796" s="185"/>
    </row>
    <row r="797" spans="2:3">
      <c r="B797" s="176"/>
      <c r="C797" s="185"/>
    </row>
    <row r="798" spans="2:3">
      <c r="B798" s="176"/>
      <c r="C798" s="185"/>
    </row>
    <row r="799" spans="2:3">
      <c r="B799" s="176"/>
      <c r="C799" s="185"/>
    </row>
    <row r="800" spans="2:3">
      <c r="B800" s="176"/>
      <c r="C800" s="185"/>
    </row>
    <row r="801" spans="2:3">
      <c r="B801" s="176"/>
      <c r="C801" s="185"/>
    </row>
    <row r="802" spans="2:3">
      <c r="B802" s="176"/>
      <c r="C802" s="185"/>
    </row>
    <row r="803" spans="2:3">
      <c r="B803" s="176"/>
      <c r="C803" s="185"/>
    </row>
    <row r="804" spans="2:3">
      <c r="B804" s="176"/>
      <c r="C804" s="185"/>
    </row>
    <row r="805" spans="2:3">
      <c r="B805" s="176"/>
      <c r="C805" s="185"/>
    </row>
    <row r="806" spans="2:3">
      <c r="B806" s="176"/>
      <c r="C806" s="185"/>
    </row>
    <row r="807" spans="2:3">
      <c r="B807" s="176"/>
      <c r="C807" s="185"/>
    </row>
    <row r="808" spans="2:3">
      <c r="B808" s="176"/>
      <c r="C808" s="185"/>
    </row>
    <row r="809" spans="2:3">
      <c r="B809" s="176"/>
      <c r="C809" s="185"/>
    </row>
    <row r="810" spans="2:3">
      <c r="B810" s="176"/>
      <c r="C810" s="185"/>
    </row>
    <row r="811" spans="2:3">
      <c r="B811" s="176"/>
      <c r="C811" s="185"/>
    </row>
    <row r="812" spans="2:3">
      <c r="B812" s="176"/>
      <c r="C812" s="185"/>
    </row>
    <row r="813" spans="2:3">
      <c r="B813" s="176"/>
      <c r="C813" s="185"/>
    </row>
    <row r="814" spans="2:3">
      <c r="B814" s="176"/>
      <c r="C814" s="185"/>
    </row>
    <row r="815" spans="2:3">
      <c r="B815" s="176"/>
      <c r="C815" s="185"/>
    </row>
    <row r="816" spans="2:3">
      <c r="B816" s="176"/>
      <c r="C816" s="185"/>
    </row>
    <row r="817" spans="2:3">
      <c r="B817" s="176"/>
      <c r="C817" s="185"/>
    </row>
    <row r="818" spans="2:3">
      <c r="B818" s="176"/>
      <c r="C818" s="185"/>
    </row>
    <row r="819" spans="2:3">
      <c r="B819" s="176"/>
      <c r="C819" s="185"/>
    </row>
    <row r="820" spans="2:3">
      <c r="B820" s="176"/>
      <c r="C820" s="185"/>
    </row>
    <row r="821" spans="2:3">
      <c r="B821" s="176"/>
      <c r="C821" s="185"/>
    </row>
    <row r="822" spans="2:3">
      <c r="B822" s="176"/>
      <c r="C822" s="185"/>
    </row>
    <row r="823" spans="2:3">
      <c r="B823" s="176"/>
      <c r="C823" s="185"/>
    </row>
    <row r="824" spans="2:3">
      <c r="B824" s="176"/>
      <c r="C824" s="185"/>
    </row>
    <row r="825" spans="2:3">
      <c r="B825" s="176"/>
      <c r="C825" s="185"/>
    </row>
    <row r="826" spans="2:3">
      <c r="B826" s="176"/>
      <c r="C826" s="185"/>
    </row>
    <row r="827" spans="2:3">
      <c r="B827" s="176"/>
      <c r="C827" s="185"/>
    </row>
    <row r="828" spans="2:3">
      <c r="B828" s="176"/>
      <c r="C828" s="185"/>
    </row>
    <row r="829" spans="2:3">
      <c r="B829" s="176"/>
      <c r="C829" s="185"/>
    </row>
    <row r="830" spans="2:3">
      <c r="B830" s="176"/>
      <c r="C830" s="185"/>
    </row>
    <row r="831" spans="2:3">
      <c r="B831" s="176"/>
      <c r="C831" s="185"/>
    </row>
    <row r="832" spans="2:3">
      <c r="B832" s="176"/>
      <c r="C832" s="185"/>
    </row>
    <row r="833" spans="2:3">
      <c r="B833" s="176"/>
      <c r="C833" s="185"/>
    </row>
    <row r="834" spans="2:3">
      <c r="B834" s="176"/>
      <c r="C834" s="185"/>
    </row>
    <row r="835" spans="2:3">
      <c r="B835" s="176"/>
      <c r="C835" s="185"/>
    </row>
    <row r="836" spans="2:3">
      <c r="B836" s="176"/>
      <c r="C836" s="185"/>
    </row>
    <row r="837" spans="2:3">
      <c r="B837" s="176"/>
      <c r="C837" s="185"/>
    </row>
    <row r="838" spans="2:3">
      <c r="B838" s="176"/>
      <c r="C838" s="185"/>
    </row>
    <row r="839" spans="2:3">
      <c r="B839" s="176"/>
      <c r="C839" s="185"/>
    </row>
    <row r="840" spans="2:3">
      <c r="B840" s="176"/>
      <c r="C840" s="185"/>
    </row>
    <row r="841" spans="2:3">
      <c r="B841" s="176"/>
      <c r="C841" s="185"/>
    </row>
    <row r="842" spans="2:3">
      <c r="B842" s="176"/>
      <c r="C842" s="185"/>
    </row>
    <row r="843" spans="2:3">
      <c r="B843" s="176"/>
      <c r="C843" s="185"/>
    </row>
    <row r="844" spans="2:3">
      <c r="B844" s="176"/>
      <c r="C844" s="185"/>
    </row>
    <row r="845" spans="2:3">
      <c r="B845" s="176"/>
      <c r="C845" s="185"/>
    </row>
    <row r="846" spans="2:3">
      <c r="B846" s="176"/>
      <c r="C846" s="185"/>
    </row>
    <row r="847" spans="2:3">
      <c r="B847" s="176"/>
      <c r="C847" s="185"/>
    </row>
    <row r="848" spans="2:3">
      <c r="B848" s="176"/>
      <c r="C848" s="185"/>
    </row>
    <row r="849" spans="2:3">
      <c r="B849" s="176"/>
      <c r="C849" s="185"/>
    </row>
    <row r="850" spans="2:3">
      <c r="B850" s="176"/>
      <c r="C850" s="185"/>
    </row>
    <row r="851" spans="2:3">
      <c r="B851" s="176"/>
      <c r="C851" s="185"/>
    </row>
    <row r="852" spans="2:3">
      <c r="B852" s="176"/>
      <c r="C852" s="185"/>
    </row>
    <row r="853" spans="2:3">
      <c r="B853" s="176"/>
      <c r="C853" s="185"/>
    </row>
    <row r="854" spans="2:3">
      <c r="B854" s="176"/>
      <c r="C854" s="185"/>
    </row>
    <row r="855" spans="2:3">
      <c r="B855" s="176"/>
      <c r="C855" s="185"/>
    </row>
    <row r="856" spans="2:3">
      <c r="B856" s="176"/>
      <c r="C856" s="185"/>
    </row>
    <row r="857" spans="2:3">
      <c r="B857" s="176"/>
      <c r="C857" s="185"/>
    </row>
    <row r="858" spans="2:3">
      <c r="B858" s="176"/>
      <c r="C858" s="185"/>
    </row>
    <row r="859" spans="2:3">
      <c r="B859" s="176"/>
      <c r="C859" s="185"/>
    </row>
    <row r="860" spans="2:3">
      <c r="B860" s="176"/>
      <c r="C860" s="185"/>
    </row>
    <row r="861" spans="2:3">
      <c r="B861" s="176"/>
      <c r="C861" s="185"/>
    </row>
    <row r="862" spans="2:3">
      <c r="B862" s="176"/>
      <c r="C862" s="185"/>
    </row>
    <row r="863" spans="2:3">
      <c r="B863" s="176"/>
      <c r="C863" s="185"/>
    </row>
    <row r="864" spans="2:3">
      <c r="B864" s="176"/>
      <c r="C864" s="185"/>
    </row>
    <row r="865" spans="2:3">
      <c r="B865" s="176"/>
      <c r="C865" s="185"/>
    </row>
    <row r="866" spans="2:3">
      <c r="B866" s="176"/>
      <c r="C866" s="185"/>
    </row>
    <row r="867" spans="2:3">
      <c r="B867" s="176"/>
      <c r="C867" s="185"/>
    </row>
    <row r="868" spans="2:3">
      <c r="B868" s="176"/>
      <c r="C868" s="185"/>
    </row>
    <row r="869" spans="2:3">
      <c r="B869" s="176"/>
      <c r="C869" s="185"/>
    </row>
    <row r="870" spans="2:3">
      <c r="B870" s="176"/>
      <c r="C870" s="185"/>
    </row>
    <row r="871" spans="2:3">
      <c r="B871" s="176"/>
      <c r="C871" s="185"/>
    </row>
    <row r="872" spans="2:3">
      <c r="B872" s="176"/>
      <c r="C872" s="185"/>
    </row>
    <row r="873" spans="2:3">
      <c r="B873" s="176"/>
      <c r="C873" s="185"/>
    </row>
    <row r="874" spans="2:3">
      <c r="B874" s="176"/>
      <c r="C874" s="185"/>
    </row>
    <row r="875" spans="2:3">
      <c r="B875" s="176"/>
      <c r="C875" s="185"/>
    </row>
    <row r="876" spans="2:3">
      <c r="B876" s="176"/>
      <c r="C876" s="185"/>
    </row>
    <row r="877" spans="2:3">
      <c r="B877" s="176"/>
      <c r="C877" s="185"/>
    </row>
    <row r="878" spans="2:3">
      <c r="B878" s="176"/>
      <c r="C878" s="185"/>
    </row>
    <row r="879" spans="2:3">
      <c r="B879" s="176"/>
      <c r="C879" s="185"/>
    </row>
    <row r="880" spans="2:3">
      <c r="B880" s="176"/>
      <c r="C880" s="185"/>
    </row>
    <row r="881" spans="2:3">
      <c r="B881" s="176"/>
      <c r="C881" s="185"/>
    </row>
    <row r="882" spans="2:3">
      <c r="B882" s="176"/>
      <c r="C882" s="185"/>
    </row>
    <row r="883" spans="2:3">
      <c r="B883" s="176"/>
      <c r="C883" s="185"/>
    </row>
    <row r="884" spans="2:3">
      <c r="B884" s="176"/>
      <c r="C884" s="185"/>
    </row>
    <row r="885" spans="2:3">
      <c r="B885" s="176"/>
      <c r="C885" s="185"/>
    </row>
    <row r="886" spans="2:3">
      <c r="B886" s="176"/>
      <c r="C886" s="185"/>
    </row>
    <row r="887" spans="2:3">
      <c r="B887" s="176"/>
      <c r="C887" s="185"/>
    </row>
    <row r="888" spans="2:3">
      <c r="B888" s="176"/>
      <c r="C888" s="185"/>
    </row>
    <row r="889" spans="2:3">
      <c r="B889" s="176"/>
      <c r="C889" s="185"/>
    </row>
    <row r="890" spans="2:3">
      <c r="B890" s="176"/>
      <c r="C890" s="185"/>
    </row>
    <row r="891" spans="2:3">
      <c r="B891" s="176"/>
      <c r="C891" s="185"/>
    </row>
    <row r="892" spans="2:3">
      <c r="B892" s="176"/>
      <c r="C892" s="185"/>
    </row>
    <row r="893" spans="2:3">
      <c r="B893" s="176"/>
      <c r="C893" s="185"/>
    </row>
    <row r="894" spans="2:3">
      <c r="B894" s="176"/>
      <c r="C894" s="185"/>
    </row>
    <row r="895" spans="2:3">
      <c r="B895" s="176"/>
      <c r="C895" s="185"/>
    </row>
    <row r="896" spans="2:3">
      <c r="B896" s="176"/>
      <c r="C896" s="185"/>
    </row>
    <row r="897" spans="2:3">
      <c r="B897" s="176"/>
      <c r="C897" s="185"/>
    </row>
    <row r="898" spans="2:3">
      <c r="B898" s="176"/>
      <c r="C898" s="185"/>
    </row>
    <row r="899" spans="2:3">
      <c r="B899" s="176"/>
      <c r="C899" s="185"/>
    </row>
    <row r="900" spans="2:3">
      <c r="B900" s="176"/>
      <c r="C900" s="185"/>
    </row>
    <row r="901" spans="2:3">
      <c r="B901" s="176"/>
      <c r="C901" s="185"/>
    </row>
    <row r="902" spans="2:3">
      <c r="B902" s="176"/>
      <c r="C902" s="185"/>
    </row>
    <row r="903" spans="2:3">
      <c r="B903" s="176"/>
      <c r="C903" s="185"/>
    </row>
    <row r="904" spans="2:3">
      <c r="B904" s="176"/>
      <c r="C904" s="185"/>
    </row>
    <row r="905" spans="2:3">
      <c r="B905" s="176"/>
      <c r="C905" s="185"/>
    </row>
    <row r="906" spans="2:3">
      <c r="B906" s="176"/>
      <c r="C906" s="185"/>
    </row>
    <row r="907" spans="2:3">
      <c r="B907" s="176"/>
      <c r="C907" s="185"/>
    </row>
    <row r="908" spans="2:3">
      <c r="B908" s="176"/>
      <c r="C908" s="185"/>
    </row>
    <row r="909" spans="2:3">
      <c r="B909" s="176"/>
      <c r="C909" s="185"/>
    </row>
    <row r="910" spans="2:3">
      <c r="B910" s="176"/>
      <c r="C910" s="185"/>
    </row>
    <row r="911" spans="2:3">
      <c r="B911" s="176"/>
      <c r="C911" s="185"/>
    </row>
    <row r="912" spans="2:3">
      <c r="B912" s="176"/>
      <c r="C912" s="185"/>
    </row>
    <row r="913" spans="2:3">
      <c r="B913" s="176"/>
      <c r="C913" s="185"/>
    </row>
    <row r="914" spans="2:3">
      <c r="B914" s="176"/>
      <c r="C914" s="185"/>
    </row>
    <row r="915" spans="2:3">
      <c r="B915" s="176"/>
      <c r="C915" s="185"/>
    </row>
    <row r="916" spans="2:3">
      <c r="B916" s="176"/>
      <c r="C916" s="185"/>
    </row>
    <row r="917" spans="2:3">
      <c r="B917" s="176"/>
      <c r="C917" s="185"/>
    </row>
    <row r="918" spans="2:3">
      <c r="B918" s="176"/>
      <c r="C918" s="185"/>
    </row>
    <row r="919" spans="2:3">
      <c r="B919" s="176"/>
      <c r="C919" s="185"/>
    </row>
    <row r="920" spans="2:3">
      <c r="B920" s="176"/>
      <c r="C920" s="185"/>
    </row>
    <row r="921" spans="2:3">
      <c r="B921" s="176"/>
      <c r="C921" s="185"/>
    </row>
    <row r="922" spans="2:3">
      <c r="B922" s="176"/>
      <c r="C922" s="185"/>
    </row>
    <row r="923" spans="2:3">
      <c r="B923" s="176"/>
      <c r="C923" s="185"/>
    </row>
    <row r="924" spans="2:3">
      <c r="B924" s="176"/>
      <c r="C924" s="185"/>
    </row>
    <row r="925" spans="2:3">
      <c r="B925" s="176"/>
      <c r="C925" s="185"/>
    </row>
    <row r="926" spans="2:3">
      <c r="B926" s="176"/>
      <c r="C926" s="185"/>
    </row>
    <row r="927" spans="2:3">
      <c r="B927" s="176"/>
      <c r="C927" s="185"/>
    </row>
    <row r="928" spans="2:3">
      <c r="B928" s="176"/>
      <c r="C928" s="185"/>
    </row>
    <row r="929" spans="2:3">
      <c r="B929" s="176"/>
      <c r="C929" s="185"/>
    </row>
    <row r="930" spans="2:3">
      <c r="B930" s="176"/>
      <c r="C930" s="185"/>
    </row>
    <row r="931" spans="2:3">
      <c r="B931" s="176"/>
      <c r="C931" s="185"/>
    </row>
    <row r="932" spans="2:3">
      <c r="B932" s="176"/>
      <c r="C932" s="185"/>
    </row>
    <row r="933" spans="2:3">
      <c r="B933" s="176"/>
      <c r="C933" s="185"/>
    </row>
    <row r="934" spans="2:3">
      <c r="B934" s="176"/>
      <c r="C934" s="185"/>
    </row>
    <row r="935" spans="2:3">
      <c r="B935" s="176"/>
      <c r="C935" s="185"/>
    </row>
    <row r="936" spans="2:3">
      <c r="B936" s="176"/>
      <c r="C936" s="185"/>
    </row>
    <row r="937" spans="2:3">
      <c r="B937" s="176"/>
      <c r="C937" s="185"/>
    </row>
    <row r="938" spans="2:3">
      <c r="B938" s="176"/>
      <c r="C938" s="185"/>
    </row>
    <row r="939" spans="2:3">
      <c r="B939" s="176"/>
      <c r="C939" s="185"/>
    </row>
    <row r="940" spans="2:3">
      <c r="B940" s="176"/>
      <c r="C940" s="185"/>
    </row>
    <row r="941" spans="2:3">
      <c r="B941" s="176"/>
      <c r="C941" s="185"/>
    </row>
    <row r="942" spans="2:3">
      <c r="B942" s="176"/>
      <c r="C942" s="185"/>
    </row>
    <row r="943" spans="2:3">
      <c r="B943" s="176"/>
      <c r="C943" s="185"/>
    </row>
    <row r="944" spans="2:3">
      <c r="B944" s="176"/>
      <c r="C944" s="185"/>
    </row>
    <row r="945" spans="2:3">
      <c r="B945" s="176"/>
      <c r="C945" s="185"/>
    </row>
    <row r="946" spans="2:3">
      <c r="B946" s="176"/>
      <c r="C946" s="185"/>
    </row>
    <row r="947" spans="2:3">
      <c r="B947" s="176"/>
      <c r="C947" s="185"/>
    </row>
    <row r="948" spans="2:3">
      <c r="B948" s="176"/>
      <c r="C948" s="185"/>
    </row>
    <row r="949" spans="2:3">
      <c r="B949" s="176"/>
      <c r="C949" s="185"/>
    </row>
    <row r="950" spans="2:3">
      <c r="B950" s="176"/>
      <c r="C950" s="185"/>
    </row>
    <row r="951" spans="2:3">
      <c r="B951" s="176"/>
      <c r="C951" s="185"/>
    </row>
    <row r="952" spans="2:3">
      <c r="B952" s="176"/>
      <c r="C952" s="185"/>
    </row>
    <row r="953" spans="2:3">
      <c r="B953" s="176"/>
      <c r="C953" s="185"/>
    </row>
    <row r="954" spans="2:3">
      <c r="B954" s="176"/>
      <c r="C954" s="185"/>
    </row>
    <row r="955" spans="2:3">
      <c r="B955" s="176"/>
      <c r="C955" s="185"/>
    </row>
    <row r="956" spans="2:3">
      <c r="B956" s="176"/>
      <c r="C956" s="185"/>
    </row>
    <row r="957" spans="2:3">
      <c r="B957" s="176"/>
      <c r="C957" s="185"/>
    </row>
    <row r="958" spans="2:3">
      <c r="B958" s="176"/>
      <c r="C958" s="185"/>
    </row>
    <row r="959" spans="2:3">
      <c r="B959" s="176"/>
      <c r="C959" s="185"/>
    </row>
    <row r="960" spans="2:3">
      <c r="B960" s="176"/>
      <c r="C960" s="185"/>
    </row>
    <row r="961" spans="2:3">
      <c r="B961" s="176"/>
      <c r="C961" s="185"/>
    </row>
    <row r="962" spans="2:3">
      <c r="B962" s="176"/>
      <c r="C962" s="185"/>
    </row>
    <row r="963" spans="2:3">
      <c r="B963" s="176"/>
      <c r="C963" s="185"/>
    </row>
    <row r="964" spans="2:3">
      <c r="B964" s="176"/>
      <c r="C964" s="185"/>
    </row>
    <row r="965" spans="2:3">
      <c r="B965" s="176"/>
      <c r="C965" s="185"/>
    </row>
    <row r="966" spans="2:3">
      <c r="B966" s="176"/>
      <c r="C966" s="185"/>
    </row>
    <row r="967" spans="2:3">
      <c r="B967" s="176"/>
      <c r="C967" s="185"/>
    </row>
    <row r="968" spans="2:3">
      <c r="B968" s="176"/>
      <c r="C968" s="185"/>
    </row>
    <row r="969" spans="2:3">
      <c r="B969" s="176"/>
      <c r="C969" s="185"/>
    </row>
    <row r="970" spans="2:3">
      <c r="B970" s="176"/>
      <c r="C970" s="185"/>
    </row>
    <row r="971" spans="2:3">
      <c r="B971" s="176"/>
      <c r="C971" s="185"/>
    </row>
    <row r="972" spans="2:3">
      <c r="B972" s="176"/>
      <c r="C972" s="185"/>
    </row>
    <row r="973" spans="2:3">
      <c r="B973" s="176"/>
      <c r="C973" s="185"/>
    </row>
    <row r="974" spans="2:3">
      <c r="B974" s="176"/>
      <c r="C974" s="185"/>
    </row>
    <row r="975" spans="2:3">
      <c r="B975" s="176"/>
      <c r="C975" s="185"/>
    </row>
    <row r="976" spans="2:3">
      <c r="B976" s="176"/>
      <c r="C976" s="185"/>
    </row>
    <row r="977" spans="2:3">
      <c r="B977" s="176"/>
      <c r="C977" s="185"/>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796627-6A09-3C41-BEE7-7B4A11A58CE8}">
  <sheetPr codeName="Sheet7"/>
  <dimension ref="A3:T370"/>
  <sheetViews>
    <sheetView topLeftCell="A180" zoomScale="67" zoomScaleNormal="35" workbookViewId="0">
      <pane xSplit="2" topLeftCell="C1" activePane="topRight" state="frozen"/>
      <selection activeCell="B1" sqref="B1"/>
      <selection pane="topRight" activeCell="C22" sqref="C22"/>
    </sheetView>
  </sheetViews>
  <sheetFormatPr baseColWidth="10" defaultRowHeight="16"/>
  <cols>
    <col min="1" max="1" width="5.83203125" style="111" customWidth="1"/>
    <col min="2" max="2" width="35.1640625" style="44" customWidth="1"/>
    <col min="3" max="3" width="77.1640625" style="44" customWidth="1"/>
    <col min="4" max="4" width="8.1640625" style="111" customWidth="1"/>
    <col min="5" max="5" width="68.33203125" style="44" customWidth="1"/>
    <col min="6" max="6" width="8.1640625" style="44" customWidth="1"/>
    <col min="7" max="7" width="8.1640625" style="111" customWidth="1"/>
    <col min="8" max="8" width="8.1640625" style="224" customWidth="1"/>
    <col min="9" max="9" width="23.5" style="52" customWidth="1"/>
    <col min="10" max="10" width="54.6640625" style="52" customWidth="1"/>
    <col min="11" max="12" width="10.83203125" style="52"/>
    <col min="13" max="13" width="10.83203125" style="73"/>
    <col min="14" max="14" width="10.83203125" style="52"/>
    <col min="15" max="15" width="13.6640625" style="73" customWidth="1"/>
    <col min="16" max="17" width="10.83203125" style="52"/>
    <col min="18" max="18" width="10.83203125" style="73"/>
    <col min="19" max="16384" width="10.83203125" style="38"/>
  </cols>
  <sheetData>
    <row r="3" spans="1:8" ht="20">
      <c r="C3" s="108" t="s">
        <v>1216</v>
      </c>
      <c r="E3" s="15"/>
      <c r="F3" s="15"/>
      <c r="G3" s="188"/>
      <c r="H3" s="202"/>
    </row>
    <row r="4" spans="1:8" ht="80">
      <c r="B4" s="133" t="s">
        <v>1046</v>
      </c>
      <c r="C4" s="97" t="s">
        <v>1213</v>
      </c>
      <c r="D4" s="134" t="s">
        <v>882</v>
      </c>
      <c r="E4" s="15"/>
      <c r="F4" s="15"/>
      <c r="G4" s="188"/>
      <c r="H4" s="202"/>
    </row>
    <row r="5" spans="1:8" ht="17">
      <c r="B5" s="203" t="s">
        <v>889</v>
      </c>
      <c r="C5" s="100">
        <f>AVERAGE(S21:S30)</f>
        <v>3.2</v>
      </c>
      <c r="D5" s="100"/>
      <c r="E5" s="15"/>
      <c r="F5" s="15"/>
      <c r="G5" s="188"/>
      <c r="H5" s="202"/>
    </row>
    <row r="6" spans="1:8" ht="17">
      <c r="A6" s="59"/>
      <c r="B6" s="203" t="s">
        <v>910</v>
      </c>
      <c r="C6" s="100">
        <f>AVERAGE(S35:S62)</f>
        <v>2.375</v>
      </c>
      <c r="D6" s="100"/>
      <c r="E6" s="15"/>
      <c r="F6" s="15"/>
      <c r="G6" s="188"/>
      <c r="H6" s="202"/>
    </row>
    <row r="7" spans="1:8" ht="17">
      <c r="A7" s="59"/>
      <c r="B7" s="203" t="s">
        <v>46</v>
      </c>
      <c r="C7" s="100">
        <f>AVERAGE(S72:S111)</f>
        <v>2.5882352941176472</v>
      </c>
      <c r="D7" s="100"/>
      <c r="E7" s="15"/>
      <c r="F7" s="15"/>
      <c r="G7" s="188"/>
      <c r="H7" s="202"/>
    </row>
    <row r="8" spans="1:8" ht="17">
      <c r="A8" s="59"/>
      <c r="B8" s="203" t="s">
        <v>1015</v>
      </c>
      <c r="C8" s="100">
        <f>AVERAGE(S116:S129)</f>
        <v>2.625</v>
      </c>
      <c r="D8" s="100"/>
      <c r="E8" s="15"/>
      <c r="F8" s="15"/>
      <c r="G8" s="188"/>
      <c r="H8" s="202"/>
    </row>
    <row r="9" spans="1:8" ht="17">
      <c r="A9" s="59"/>
      <c r="B9" s="203" t="s">
        <v>57</v>
      </c>
      <c r="C9" s="100">
        <f>AVERAGE(S134:S158)</f>
        <v>2.1666666666666665</v>
      </c>
      <c r="D9" s="100"/>
      <c r="E9" s="15"/>
      <c r="F9" s="15"/>
      <c r="G9" s="188"/>
      <c r="H9" s="202"/>
    </row>
    <row r="10" spans="1:8" ht="17">
      <c r="A10" s="59"/>
      <c r="B10" s="203" t="s">
        <v>56</v>
      </c>
      <c r="C10" s="100">
        <f>AVERAGE(S163:S175)</f>
        <v>2.625</v>
      </c>
      <c r="D10" s="100"/>
      <c r="E10" s="15"/>
      <c r="F10" s="15"/>
      <c r="G10" s="188"/>
      <c r="H10" s="202"/>
    </row>
    <row r="11" spans="1:8" ht="17">
      <c r="A11" s="59"/>
      <c r="B11" s="203" t="s">
        <v>278</v>
      </c>
      <c r="C11" s="100">
        <f>AVERAGE(S180:S186)</f>
        <v>3</v>
      </c>
      <c r="D11" s="100"/>
      <c r="E11" s="15"/>
      <c r="F11" s="15"/>
      <c r="G11" s="188"/>
      <c r="H11" s="202"/>
    </row>
    <row r="12" spans="1:8">
      <c r="A12" s="59"/>
      <c r="B12" s="204" t="s">
        <v>881</v>
      </c>
      <c r="C12" s="152">
        <f>AVERAGE(C5:C11)</f>
        <v>2.6542717086834733</v>
      </c>
      <c r="D12" s="152"/>
      <c r="E12" s="15"/>
      <c r="F12" s="15"/>
      <c r="G12" s="188"/>
      <c r="H12" s="202"/>
    </row>
    <row r="13" spans="1:8">
      <c r="A13" s="59"/>
      <c r="B13" s="38"/>
      <c r="C13" s="38"/>
      <c r="D13" s="59"/>
      <c r="E13" s="38"/>
      <c r="F13" s="38"/>
      <c r="G13" s="59"/>
      <c r="H13" s="92"/>
    </row>
    <row r="14" spans="1:8">
      <c r="A14" s="59"/>
      <c r="B14" s="38"/>
      <c r="C14" s="38"/>
      <c r="D14" s="59"/>
      <c r="E14" s="38"/>
      <c r="F14" s="38"/>
      <c r="G14" s="59"/>
      <c r="H14" s="92"/>
    </row>
    <row r="15" spans="1:8">
      <c r="A15" s="59"/>
      <c r="B15" s="38"/>
      <c r="C15" s="38"/>
      <c r="E15" s="38"/>
      <c r="F15" s="38"/>
      <c r="G15" s="59"/>
      <c r="H15" s="92"/>
    </row>
    <row r="16" spans="1:8" ht="40">
      <c r="A16" s="59"/>
      <c r="B16" s="37" t="s">
        <v>873</v>
      </c>
      <c r="C16" s="137" t="s">
        <v>1218</v>
      </c>
      <c r="E16" s="108" t="s">
        <v>1231</v>
      </c>
      <c r="F16" s="38"/>
      <c r="G16" s="59"/>
      <c r="H16" s="92"/>
    </row>
    <row r="17" spans="1:20" ht="17">
      <c r="A17" s="59"/>
      <c r="B17" s="39" t="s">
        <v>31</v>
      </c>
      <c r="C17" s="71" t="s">
        <v>883</v>
      </c>
      <c r="E17" s="38"/>
      <c r="F17" s="38"/>
      <c r="G17" s="59"/>
      <c r="H17" s="92"/>
      <c r="J17" s="87"/>
    </row>
    <row r="18" spans="1:20" ht="180">
      <c r="A18" s="59"/>
      <c r="E18" s="15"/>
      <c r="F18" s="15"/>
      <c r="G18" s="188"/>
      <c r="H18" s="202"/>
      <c r="N18" s="74" t="s">
        <v>1232</v>
      </c>
    </row>
    <row r="19" spans="1:20" ht="17">
      <c r="B19" s="15"/>
      <c r="C19" s="38"/>
      <c r="D19" s="110" t="s">
        <v>1209</v>
      </c>
      <c r="E19" s="15"/>
      <c r="F19" s="15"/>
      <c r="H19" s="110" t="s">
        <v>1209</v>
      </c>
      <c r="I19" s="75" t="s">
        <v>1236</v>
      </c>
      <c r="S19" s="75" t="s">
        <v>1236</v>
      </c>
    </row>
    <row r="20" spans="1:20" ht="90">
      <c r="A20" s="111" t="s">
        <v>879</v>
      </c>
      <c r="B20" s="205" t="s">
        <v>889</v>
      </c>
      <c r="C20" s="154" t="s">
        <v>141</v>
      </c>
      <c r="D20" s="114" t="s">
        <v>1210</v>
      </c>
      <c r="E20" s="114" t="s">
        <v>1211</v>
      </c>
      <c r="F20" s="139" t="s">
        <v>247</v>
      </c>
      <c r="G20" s="116" t="s">
        <v>281</v>
      </c>
      <c r="H20" s="116" t="s">
        <v>874</v>
      </c>
      <c r="I20" s="67" t="s">
        <v>142</v>
      </c>
      <c r="J20" s="67" t="s">
        <v>143</v>
      </c>
      <c r="K20" s="68" t="s">
        <v>247</v>
      </c>
      <c r="L20" s="69" t="s">
        <v>281</v>
      </c>
      <c r="M20" s="69" t="s">
        <v>874</v>
      </c>
      <c r="N20" s="67" t="s">
        <v>735</v>
      </c>
      <c r="O20" s="67" t="s">
        <v>1226</v>
      </c>
      <c r="P20" s="77" t="s">
        <v>247</v>
      </c>
      <c r="Q20" s="69" t="s">
        <v>1208</v>
      </c>
      <c r="R20" s="69" t="s">
        <v>1233</v>
      </c>
      <c r="S20" s="113" t="s">
        <v>1207</v>
      </c>
    </row>
    <row r="21" spans="1:20" ht="272">
      <c r="A21" s="111">
        <v>494</v>
      </c>
      <c r="B21" s="206" t="s">
        <v>890</v>
      </c>
      <c r="C21" s="206" t="s">
        <v>891</v>
      </c>
      <c r="D21" s="157" t="s">
        <v>1752</v>
      </c>
      <c r="E21" s="207" t="s">
        <v>1561</v>
      </c>
      <c r="F21" s="207"/>
      <c r="G21" s="159">
        <v>4</v>
      </c>
      <c r="H21" s="208"/>
      <c r="I21" s="209"/>
      <c r="J21" s="65"/>
      <c r="K21" s="65"/>
      <c r="L21" s="66"/>
      <c r="M21" s="85"/>
      <c r="N21" s="86"/>
      <c r="O21" s="86"/>
      <c r="P21" s="65"/>
      <c r="Q21" s="66"/>
      <c r="R21" s="85"/>
      <c r="S21" s="186">
        <f>IF(Q21&lt;&gt;"",Q21,IF(L21&lt;&gt;"",L21,IF(G21&lt;&gt;"",G21,"")))</f>
        <v>4</v>
      </c>
      <c r="T21" s="38" t="str">
        <f>LEFT(D21,1)</f>
        <v>5</v>
      </c>
    </row>
    <row r="22" spans="1:20" ht="153">
      <c r="A22" s="111">
        <v>495</v>
      </c>
      <c r="B22" s="187" t="s">
        <v>892</v>
      </c>
      <c r="C22" s="187" t="s">
        <v>893</v>
      </c>
      <c r="D22" s="159" t="s">
        <v>1752</v>
      </c>
      <c r="E22" s="210" t="s">
        <v>1562</v>
      </c>
      <c r="F22" s="210"/>
      <c r="G22" s="159">
        <v>4</v>
      </c>
      <c r="H22" s="211"/>
      <c r="I22" s="212"/>
      <c r="J22" s="53"/>
      <c r="K22" s="53"/>
      <c r="L22" s="54"/>
      <c r="M22" s="79"/>
      <c r="N22" s="80"/>
      <c r="O22" s="80"/>
      <c r="P22" s="53"/>
      <c r="Q22" s="54"/>
      <c r="R22" s="79"/>
      <c r="S22" s="124">
        <f t="shared" ref="S22:S30" si="0">IF(Q22&lt;&gt;"",Q22,IF(L22&lt;&gt;"",L22,IF(G22&lt;&gt;"",G22,"")))</f>
        <v>4</v>
      </c>
      <c r="T22" s="38" t="str">
        <f t="shared" ref="T22:T85" si="1">LEFT(D22,1)</f>
        <v>5</v>
      </c>
    </row>
    <row r="23" spans="1:20" ht="119">
      <c r="A23" s="111">
        <v>496</v>
      </c>
      <c r="B23" s="187" t="s">
        <v>894</v>
      </c>
      <c r="C23" s="187" t="s">
        <v>895</v>
      </c>
      <c r="D23" s="159" t="s">
        <v>1752</v>
      </c>
      <c r="E23" s="210" t="s">
        <v>1563</v>
      </c>
      <c r="F23" s="210"/>
      <c r="G23" s="159">
        <v>4</v>
      </c>
      <c r="H23" s="211"/>
      <c r="I23" s="212"/>
      <c r="J23" s="53"/>
      <c r="K23" s="53"/>
      <c r="L23" s="54"/>
      <c r="M23" s="79"/>
      <c r="N23" s="80"/>
      <c r="O23" s="80"/>
      <c r="P23" s="53"/>
      <c r="Q23" s="54"/>
      <c r="R23" s="79"/>
      <c r="S23" s="124">
        <f t="shared" si="0"/>
        <v>4</v>
      </c>
      <c r="T23" s="38" t="str">
        <f t="shared" si="1"/>
        <v>5</v>
      </c>
    </row>
    <row r="24" spans="1:20" ht="323">
      <c r="A24" s="111">
        <v>497</v>
      </c>
      <c r="B24" s="187" t="s">
        <v>896</v>
      </c>
      <c r="C24" s="187" t="s">
        <v>897</v>
      </c>
      <c r="D24" s="159" t="s">
        <v>1752</v>
      </c>
      <c r="E24" s="210" t="s">
        <v>1564</v>
      </c>
      <c r="F24" s="210"/>
      <c r="G24" s="159">
        <v>3</v>
      </c>
      <c r="H24" s="211"/>
      <c r="I24" s="212"/>
      <c r="J24" s="53"/>
      <c r="K24" s="53"/>
      <c r="L24" s="54"/>
      <c r="M24" s="79"/>
      <c r="N24" s="80"/>
      <c r="O24" s="80"/>
      <c r="P24" s="53"/>
      <c r="Q24" s="54"/>
      <c r="R24" s="79"/>
      <c r="S24" s="124">
        <f t="shared" si="0"/>
        <v>3</v>
      </c>
      <c r="T24" s="38" t="str">
        <f t="shared" si="1"/>
        <v>5</v>
      </c>
    </row>
    <row r="25" spans="1:20" ht="272">
      <c r="A25" s="111">
        <v>498</v>
      </c>
      <c r="B25" s="187" t="s">
        <v>898</v>
      </c>
      <c r="C25" s="187" t="s">
        <v>899</v>
      </c>
      <c r="D25" s="159" t="s">
        <v>1752</v>
      </c>
      <c r="E25" s="210" t="s">
        <v>1565</v>
      </c>
      <c r="F25" s="210"/>
      <c r="G25" s="159">
        <v>4</v>
      </c>
      <c r="H25" s="211"/>
      <c r="I25" s="212"/>
      <c r="J25" s="53"/>
      <c r="K25" s="53"/>
      <c r="L25" s="54"/>
      <c r="M25" s="79"/>
      <c r="N25" s="80"/>
      <c r="O25" s="80"/>
      <c r="P25" s="53"/>
      <c r="Q25" s="54"/>
      <c r="R25" s="79"/>
      <c r="S25" s="124">
        <f t="shared" si="0"/>
        <v>4</v>
      </c>
      <c r="T25" s="38" t="str">
        <f t="shared" si="1"/>
        <v>5</v>
      </c>
    </row>
    <row r="26" spans="1:20" ht="204">
      <c r="A26" s="111">
        <v>499</v>
      </c>
      <c r="B26" s="187" t="s">
        <v>900</v>
      </c>
      <c r="C26" s="187" t="s">
        <v>901</v>
      </c>
      <c r="D26" s="159" t="s">
        <v>1755</v>
      </c>
      <c r="E26" s="210" t="s">
        <v>1566</v>
      </c>
      <c r="F26" s="210"/>
      <c r="G26" s="159">
        <v>3</v>
      </c>
      <c r="H26" s="211"/>
      <c r="I26" s="212"/>
      <c r="J26" s="53"/>
      <c r="K26" s="53"/>
      <c r="L26" s="54"/>
      <c r="M26" s="79"/>
      <c r="N26" s="80"/>
      <c r="O26" s="80"/>
      <c r="P26" s="53"/>
      <c r="Q26" s="54"/>
      <c r="R26" s="79"/>
      <c r="S26" s="124">
        <f t="shared" si="0"/>
        <v>3</v>
      </c>
      <c r="T26" s="38" t="str">
        <f t="shared" si="1"/>
        <v>3</v>
      </c>
    </row>
    <row r="27" spans="1:20" ht="372">
      <c r="A27" s="111">
        <v>500</v>
      </c>
      <c r="B27" s="187" t="s">
        <v>902</v>
      </c>
      <c r="C27" s="187" t="s">
        <v>903</v>
      </c>
      <c r="D27" s="159" t="s">
        <v>1752</v>
      </c>
      <c r="E27" s="210" t="s">
        <v>1567</v>
      </c>
      <c r="F27" s="210"/>
      <c r="G27" s="159">
        <v>3</v>
      </c>
      <c r="H27" s="211"/>
      <c r="I27" s="212"/>
      <c r="J27" s="53"/>
      <c r="K27" s="53"/>
      <c r="L27" s="54"/>
      <c r="M27" s="79"/>
      <c r="N27" s="80"/>
      <c r="O27" s="80"/>
      <c r="P27" s="53"/>
      <c r="Q27" s="54"/>
      <c r="R27" s="79"/>
      <c r="S27" s="124">
        <f t="shared" si="0"/>
        <v>3</v>
      </c>
      <c r="T27" s="38" t="str">
        <f t="shared" si="1"/>
        <v>5</v>
      </c>
    </row>
    <row r="28" spans="1:20" ht="272">
      <c r="A28" s="111">
        <v>501</v>
      </c>
      <c r="B28" s="187" t="s">
        <v>904</v>
      </c>
      <c r="C28" s="187" t="s">
        <v>905</v>
      </c>
      <c r="D28" s="159" t="s">
        <v>1755</v>
      </c>
      <c r="E28" s="210" t="s">
        <v>1568</v>
      </c>
      <c r="F28" s="210"/>
      <c r="G28" s="159">
        <v>3</v>
      </c>
      <c r="H28" s="211"/>
      <c r="I28" s="212"/>
      <c r="J28" s="53"/>
      <c r="K28" s="53"/>
      <c r="L28" s="54"/>
      <c r="M28" s="79"/>
      <c r="N28" s="80"/>
      <c r="O28" s="80"/>
      <c r="P28" s="53"/>
      <c r="Q28" s="54"/>
      <c r="R28" s="79"/>
      <c r="S28" s="124">
        <f t="shared" si="0"/>
        <v>3</v>
      </c>
      <c r="T28" s="38" t="str">
        <f t="shared" si="1"/>
        <v>3</v>
      </c>
    </row>
    <row r="29" spans="1:20" ht="204">
      <c r="A29" s="111">
        <v>502</v>
      </c>
      <c r="B29" s="187" t="s">
        <v>906</v>
      </c>
      <c r="C29" s="187" t="s">
        <v>907</v>
      </c>
      <c r="D29" s="159" t="s">
        <v>1755</v>
      </c>
      <c r="E29" s="210" t="s">
        <v>1569</v>
      </c>
      <c r="F29" s="210"/>
      <c r="G29" s="159">
        <v>3</v>
      </c>
      <c r="H29" s="211"/>
      <c r="I29" s="212"/>
      <c r="J29" s="53"/>
      <c r="K29" s="53"/>
      <c r="L29" s="54"/>
      <c r="M29" s="79"/>
      <c r="N29" s="80"/>
      <c r="O29" s="80"/>
      <c r="P29" s="53"/>
      <c r="Q29" s="54"/>
      <c r="R29" s="79"/>
      <c r="S29" s="124">
        <f t="shared" si="0"/>
        <v>3</v>
      </c>
      <c r="T29" s="38" t="str">
        <f t="shared" si="1"/>
        <v>3</v>
      </c>
    </row>
    <row r="30" spans="1:20" ht="272">
      <c r="A30" s="111">
        <v>503</v>
      </c>
      <c r="B30" s="187" t="s">
        <v>908</v>
      </c>
      <c r="C30" s="187" t="s">
        <v>909</v>
      </c>
      <c r="D30" s="159" t="s">
        <v>1758</v>
      </c>
      <c r="E30" s="210" t="s">
        <v>1570</v>
      </c>
      <c r="F30" s="210"/>
      <c r="G30" s="159">
        <v>1</v>
      </c>
      <c r="H30" s="211"/>
      <c r="I30" s="212"/>
      <c r="J30" s="53"/>
      <c r="K30" s="53"/>
      <c r="L30" s="54"/>
      <c r="M30" s="79"/>
      <c r="N30" s="80"/>
      <c r="O30" s="80"/>
      <c r="P30" s="53"/>
      <c r="Q30" s="54"/>
      <c r="R30" s="79"/>
      <c r="S30" s="124">
        <f t="shared" si="0"/>
        <v>1</v>
      </c>
      <c r="T30" s="38" t="str">
        <f t="shared" si="1"/>
        <v>1</v>
      </c>
    </row>
    <row r="31" spans="1:20" s="15" customFormat="1" ht="17">
      <c r="D31" s="188" t="s">
        <v>503</v>
      </c>
      <c r="H31" s="202"/>
      <c r="I31" s="87"/>
      <c r="J31" s="87"/>
      <c r="K31" s="87"/>
      <c r="L31" s="87"/>
      <c r="M31" s="88"/>
      <c r="N31" s="87"/>
      <c r="O31" s="88"/>
      <c r="P31" s="87"/>
      <c r="Q31" s="87"/>
      <c r="R31" s="88"/>
      <c r="T31" s="38" t="str">
        <f t="shared" si="1"/>
        <v/>
      </c>
    </row>
    <row r="32" spans="1:20" s="15" customFormat="1" ht="17">
      <c r="D32" s="188" t="s">
        <v>503</v>
      </c>
      <c r="H32" s="202"/>
      <c r="I32" s="87"/>
      <c r="J32" s="87"/>
      <c r="K32" s="87"/>
      <c r="L32" s="87"/>
      <c r="M32" s="88"/>
      <c r="N32" s="87"/>
      <c r="O32" s="88"/>
      <c r="P32" s="87"/>
      <c r="Q32" s="87"/>
      <c r="R32" s="88"/>
      <c r="T32" s="38" t="str">
        <f t="shared" si="1"/>
        <v/>
      </c>
    </row>
    <row r="33" spans="1:20" s="15" customFormat="1" ht="17">
      <c r="D33" s="188" t="s">
        <v>503</v>
      </c>
      <c r="H33" s="202"/>
      <c r="I33" s="87"/>
      <c r="J33" s="87"/>
      <c r="K33" s="87"/>
      <c r="L33" s="87"/>
      <c r="M33" s="88"/>
      <c r="N33" s="87"/>
      <c r="O33" s="88"/>
      <c r="P33" s="87"/>
      <c r="Q33" s="87"/>
      <c r="R33" s="88"/>
      <c r="T33" s="38" t="str">
        <f t="shared" si="1"/>
        <v/>
      </c>
    </row>
    <row r="34" spans="1:20" ht="20">
      <c r="B34" s="205" t="s">
        <v>910</v>
      </c>
      <c r="C34" s="15"/>
      <c r="D34" s="188" t="s">
        <v>503</v>
      </c>
      <c r="E34" s="15"/>
      <c r="F34" s="15"/>
      <c r="G34" s="15"/>
      <c r="H34" s="202"/>
      <c r="I34" s="87"/>
      <c r="J34" s="87"/>
      <c r="K34" s="87"/>
      <c r="L34" s="87"/>
      <c r="M34" s="88"/>
      <c r="N34" s="87"/>
      <c r="O34" s="88"/>
      <c r="P34" s="87"/>
      <c r="Q34" s="87"/>
      <c r="R34" s="88"/>
      <c r="S34" s="15"/>
      <c r="T34" s="38" t="str">
        <f t="shared" si="1"/>
        <v/>
      </c>
    </row>
    <row r="35" spans="1:20" ht="409.6">
      <c r="A35" s="111">
        <v>504</v>
      </c>
      <c r="B35" s="187" t="s">
        <v>911</v>
      </c>
      <c r="C35" s="187" t="s">
        <v>912</v>
      </c>
      <c r="D35" s="159" t="s">
        <v>1755</v>
      </c>
      <c r="E35" s="210" t="s">
        <v>1571</v>
      </c>
      <c r="F35" s="210"/>
      <c r="G35" s="159">
        <v>3</v>
      </c>
      <c r="H35" s="211"/>
      <c r="I35" s="212"/>
      <c r="J35" s="53"/>
      <c r="K35" s="53"/>
      <c r="L35" s="54"/>
      <c r="M35" s="79"/>
      <c r="N35" s="80"/>
      <c r="O35" s="80"/>
      <c r="P35" s="53"/>
      <c r="Q35" s="54"/>
      <c r="R35" s="79"/>
      <c r="S35" s="124">
        <f t="shared" ref="S35:S62" si="2">IF(Q35&lt;&gt;"",Q35,IF(L35&lt;&gt;"",L35,IF(G35&lt;&gt;"",G35,"")))</f>
        <v>3</v>
      </c>
      <c r="T35" s="38" t="str">
        <f t="shared" si="1"/>
        <v>3</v>
      </c>
    </row>
    <row r="36" spans="1:20" ht="204">
      <c r="A36" s="111">
        <v>505</v>
      </c>
      <c r="B36" s="187" t="s">
        <v>310</v>
      </c>
      <c r="C36" s="187" t="s">
        <v>498</v>
      </c>
      <c r="D36" s="159" t="s">
        <v>1756</v>
      </c>
      <c r="E36" s="210" t="s">
        <v>1572</v>
      </c>
      <c r="F36" s="210"/>
      <c r="G36" s="159">
        <v>3</v>
      </c>
      <c r="H36" s="211"/>
      <c r="I36" s="212"/>
      <c r="J36" s="53"/>
      <c r="K36" s="53"/>
      <c r="L36" s="54"/>
      <c r="M36" s="79"/>
      <c r="N36" s="80"/>
      <c r="O36" s="80"/>
      <c r="P36" s="53"/>
      <c r="Q36" s="54"/>
      <c r="R36" s="79"/>
      <c r="S36" s="124">
        <f t="shared" si="2"/>
        <v>3</v>
      </c>
      <c r="T36" s="38" t="str">
        <f t="shared" si="1"/>
        <v>4</v>
      </c>
    </row>
    <row r="37" spans="1:20" ht="409.6">
      <c r="A37" s="111">
        <v>506</v>
      </c>
      <c r="B37" s="187" t="s">
        <v>311</v>
      </c>
      <c r="C37" s="187" t="s">
        <v>500</v>
      </c>
      <c r="D37" s="159" t="s">
        <v>1752</v>
      </c>
      <c r="E37" s="210" t="s">
        <v>1573</v>
      </c>
      <c r="F37" s="210"/>
      <c r="G37" s="159">
        <v>3</v>
      </c>
      <c r="H37" s="211"/>
      <c r="I37" s="212"/>
      <c r="J37" s="53"/>
      <c r="K37" s="53"/>
      <c r="L37" s="54"/>
      <c r="M37" s="79"/>
      <c r="N37" s="80"/>
      <c r="O37" s="80"/>
      <c r="P37" s="53"/>
      <c r="Q37" s="54"/>
      <c r="R37" s="79"/>
      <c r="S37" s="124">
        <f t="shared" si="2"/>
        <v>3</v>
      </c>
      <c r="T37" s="38" t="str">
        <f t="shared" si="1"/>
        <v>5</v>
      </c>
    </row>
    <row r="38" spans="1:20" ht="153">
      <c r="A38" s="111">
        <v>507</v>
      </c>
      <c r="B38" s="187" t="s">
        <v>913</v>
      </c>
      <c r="C38" s="187" t="s">
        <v>914</v>
      </c>
      <c r="D38" s="159" t="s">
        <v>1752</v>
      </c>
      <c r="E38" s="210" t="s">
        <v>1574</v>
      </c>
      <c r="F38" s="210"/>
      <c r="G38" s="159">
        <v>3</v>
      </c>
      <c r="H38" s="211"/>
      <c r="I38" s="212"/>
      <c r="J38" s="53"/>
      <c r="K38" s="53"/>
      <c r="L38" s="54"/>
      <c r="M38" s="79"/>
      <c r="N38" s="80"/>
      <c r="O38" s="80"/>
      <c r="P38" s="53"/>
      <c r="Q38" s="54"/>
      <c r="R38" s="79"/>
      <c r="S38" s="124">
        <f t="shared" si="2"/>
        <v>3</v>
      </c>
      <c r="T38" s="38" t="str">
        <f t="shared" si="1"/>
        <v>5</v>
      </c>
    </row>
    <row r="39" spans="1:20" s="15" customFormat="1" ht="17">
      <c r="D39" s="188" t="s">
        <v>503</v>
      </c>
      <c r="H39" s="202"/>
      <c r="I39" s="87"/>
      <c r="J39" s="87"/>
      <c r="K39" s="87"/>
      <c r="L39" s="87"/>
      <c r="M39" s="88"/>
      <c r="N39" s="87"/>
      <c r="O39" s="88"/>
      <c r="P39" s="87"/>
      <c r="Q39" s="87"/>
      <c r="R39" s="88"/>
      <c r="T39" s="38" t="str">
        <f t="shared" si="1"/>
        <v/>
      </c>
    </row>
    <row r="40" spans="1:20" ht="323">
      <c r="A40" s="111">
        <v>508</v>
      </c>
      <c r="B40" s="187" t="s">
        <v>915</v>
      </c>
      <c r="C40" s="187" t="s">
        <v>916</v>
      </c>
      <c r="D40" s="159" t="s">
        <v>1752</v>
      </c>
      <c r="E40" s="210" t="s">
        <v>1575</v>
      </c>
      <c r="F40" s="210"/>
      <c r="G40" s="159">
        <v>3</v>
      </c>
      <c r="H40" s="211"/>
      <c r="I40" s="212"/>
      <c r="J40" s="53"/>
      <c r="K40" s="53"/>
      <c r="L40" s="54"/>
      <c r="M40" s="79"/>
      <c r="N40" s="80"/>
      <c r="O40" s="80"/>
      <c r="P40" s="53"/>
      <c r="Q40" s="54"/>
      <c r="R40" s="79"/>
      <c r="S40" s="124">
        <f t="shared" si="2"/>
        <v>3</v>
      </c>
      <c r="T40" s="38" t="str">
        <f t="shared" si="1"/>
        <v>5</v>
      </c>
    </row>
    <row r="41" spans="1:20" ht="238">
      <c r="A41" s="111">
        <v>509</v>
      </c>
      <c r="B41" s="187" t="s">
        <v>917</v>
      </c>
      <c r="C41" s="187" t="s">
        <v>918</v>
      </c>
      <c r="D41" s="159" t="s">
        <v>1752</v>
      </c>
      <c r="E41" s="210" t="s">
        <v>1576</v>
      </c>
      <c r="F41" s="210"/>
      <c r="G41" s="159">
        <v>2</v>
      </c>
      <c r="H41" s="211"/>
      <c r="I41" s="212"/>
      <c r="J41" s="53"/>
      <c r="K41" s="53"/>
      <c r="L41" s="54"/>
      <c r="M41" s="79"/>
      <c r="N41" s="80"/>
      <c r="O41" s="80"/>
      <c r="P41" s="53"/>
      <c r="Q41" s="54"/>
      <c r="R41" s="79"/>
      <c r="S41" s="124">
        <f t="shared" si="2"/>
        <v>2</v>
      </c>
      <c r="T41" s="38" t="str">
        <f t="shared" si="1"/>
        <v>5</v>
      </c>
    </row>
    <row r="42" spans="1:20" ht="204">
      <c r="A42" s="111">
        <v>510</v>
      </c>
      <c r="B42" s="187" t="s">
        <v>919</v>
      </c>
      <c r="C42" s="187" t="s">
        <v>920</v>
      </c>
      <c r="D42" s="159" t="s">
        <v>1758</v>
      </c>
      <c r="E42" s="210" t="s">
        <v>1577</v>
      </c>
      <c r="F42" s="210"/>
      <c r="G42" s="159">
        <v>1</v>
      </c>
      <c r="H42" s="211"/>
      <c r="I42" s="212"/>
      <c r="J42" s="53"/>
      <c r="K42" s="53"/>
      <c r="L42" s="54"/>
      <c r="M42" s="79"/>
      <c r="N42" s="80"/>
      <c r="O42" s="80"/>
      <c r="P42" s="53"/>
      <c r="Q42" s="54"/>
      <c r="R42" s="79"/>
      <c r="S42" s="124">
        <f t="shared" si="2"/>
        <v>1</v>
      </c>
      <c r="T42" s="38" t="str">
        <f t="shared" si="1"/>
        <v>1</v>
      </c>
    </row>
    <row r="43" spans="1:20" ht="221">
      <c r="A43" s="111">
        <v>511</v>
      </c>
      <c r="B43" s="187" t="s">
        <v>921</v>
      </c>
      <c r="C43" s="187" t="s">
        <v>922</v>
      </c>
      <c r="D43" s="159" t="s">
        <v>1756</v>
      </c>
      <c r="E43" s="210" t="s">
        <v>1578</v>
      </c>
      <c r="F43" s="210"/>
      <c r="G43" s="159">
        <v>2</v>
      </c>
      <c r="H43" s="211"/>
      <c r="I43" s="212"/>
      <c r="J43" s="53"/>
      <c r="K43" s="53"/>
      <c r="L43" s="54"/>
      <c r="M43" s="79"/>
      <c r="N43" s="80"/>
      <c r="O43" s="80"/>
      <c r="P43" s="53"/>
      <c r="Q43" s="54"/>
      <c r="R43" s="79"/>
      <c r="S43" s="124">
        <f t="shared" si="2"/>
        <v>2</v>
      </c>
      <c r="T43" s="38" t="str">
        <f t="shared" si="1"/>
        <v>4</v>
      </c>
    </row>
    <row r="44" spans="1:20" ht="409.6">
      <c r="A44" s="111">
        <v>512</v>
      </c>
      <c r="B44" s="187" t="s">
        <v>923</v>
      </c>
      <c r="C44" s="187" t="s">
        <v>924</v>
      </c>
      <c r="D44" s="159" t="s">
        <v>1755</v>
      </c>
      <c r="E44" s="210" t="s">
        <v>1579</v>
      </c>
      <c r="F44" s="210"/>
      <c r="G44" s="159">
        <v>2</v>
      </c>
      <c r="H44" s="211"/>
      <c r="I44" s="212"/>
      <c r="J44" s="53"/>
      <c r="K44" s="53"/>
      <c r="L44" s="54"/>
      <c r="M44" s="79"/>
      <c r="N44" s="80"/>
      <c r="O44" s="80"/>
      <c r="P44" s="53"/>
      <c r="Q44" s="54"/>
      <c r="R44" s="79"/>
      <c r="S44" s="124">
        <f t="shared" si="2"/>
        <v>2</v>
      </c>
      <c r="T44" s="38" t="str">
        <f t="shared" si="1"/>
        <v>3</v>
      </c>
    </row>
    <row r="45" spans="1:20" s="15" customFormat="1" ht="17">
      <c r="D45" s="188" t="s">
        <v>503</v>
      </c>
      <c r="H45" s="202"/>
      <c r="I45" s="87"/>
      <c r="J45" s="87"/>
      <c r="K45" s="87"/>
      <c r="L45" s="87"/>
      <c r="M45" s="88"/>
      <c r="N45" s="87"/>
      <c r="O45" s="88"/>
      <c r="P45" s="87"/>
      <c r="Q45" s="87"/>
      <c r="R45" s="88"/>
      <c r="T45" s="38" t="str">
        <f t="shared" si="1"/>
        <v/>
      </c>
    </row>
    <row r="46" spans="1:20" ht="409.6">
      <c r="A46" s="111">
        <v>513</v>
      </c>
      <c r="B46" s="187" t="s">
        <v>925</v>
      </c>
      <c r="C46" s="187" t="s">
        <v>926</v>
      </c>
      <c r="D46" s="159" t="s">
        <v>1755</v>
      </c>
      <c r="E46" s="210" t="s">
        <v>1580</v>
      </c>
      <c r="F46" s="210"/>
      <c r="G46" s="159">
        <v>2</v>
      </c>
      <c r="H46" s="211"/>
      <c r="I46" s="212"/>
      <c r="J46" s="53"/>
      <c r="K46" s="53"/>
      <c r="L46" s="54"/>
      <c r="M46" s="79"/>
      <c r="N46" s="80"/>
      <c r="O46" s="80"/>
      <c r="P46" s="53"/>
      <c r="Q46" s="54"/>
      <c r="R46" s="79"/>
      <c r="S46" s="124">
        <f t="shared" si="2"/>
        <v>2</v>
      </c>
      <c r="T46" s="38" t="str">
        <f t="shared" si="1"/>
        <v>3</v>
      </c>
    </row>
    <row r="47" spans="1:20" ht="289">
      <c r="A47" s="111">
        <v>514</v>
      </c>
      <c r="B47" s="187" t="s">
        <v>927</v>
      </c>
      <c r="C47" s="187" t="s">
        <v>928</v>
      </c>
      <c r="D47" s="159" t="s">
        <v>1752</v>
      </c>
      <c r="E47" s="210" t="s">
        <v>1581</v>
      </c>
      <c r="F47" s="210"/>
      <c r="G47" s="159">
        <v>3</v>
      </c>
      <c r="H47" s="211"/>
      <c r="I47" s="212"/>
      <c r="J47" s="53"/>
      <c r="K47" s="53"/>
      <c r="L47" s="54"/>
      <c r="M47" s="79"/>
      <c r="N47" s="80"/>
      <c r="O47" s="80"/>
      <c r="P47" s="53"/>
      <c r="Q47" s="54"/>
      <c r="R47" s="79"/>
      <c r="S47" s="124">
        <f t="shared" si="2"/>
        <v>3</v>
      </c>
      <c r="T47" s="38" t="str">
        <f t="shared" si="1"/>
        <v>5</v>
      </c>
    </row>
    <row r="48" spans="1:20" ht="119">
      <c r="A48" s="111">
        <v>515</v>
      </c>
      <c r="B48" s="187" t="s">
        <v>929</v>
      </c>
      <c r="C48" s="187" t="s">
        <v>930</v>
      </c>
      <c r="D48" s="159" t="s">
        <v>1754</v>
      </c>
      <c r="E48" s="210" t="s">
        <v>1582</v>
      </c>
      <c r="F48" s="210"/>
      <c r="G48" s="159">
        <v>2</v>
      </c>
      <c r="H48" s="211"/>
      <c r="I48" s="212"/>
      <c r="J48" s="53"/>
      <c r="K48" s="53"/>
      <c r="L48" s="54"/>
      <c r="M48" s="79"/>
      <c r="N48" s="80"/>
      <c r="O48" s="80"/>
      <c r="P48" s="53"/>
      <c r="Q48" s="54"/>
      <c r="R48" s="79"/>
      <c r="S48" s="124">
        <f t="shared" si="2"/>
        <v>2</v>
      </c>
      <c r="T48" s="38" t="str">
        <f t="shared" si="1"/>
        <v>2</v>
      </c>
    </row>
    <row r="49" spans="1:20" ht="340">
      <c r="A49" s="111">
        <v>516</v>
      </c>
      <c r="B49" s="187" t="s">
        <v>931</v>
      </c>
      <c r="C49" s="187" t="s">
        <v>932</v>
      </c>
      <c r="D49" s="159" t="s">
        <v>1754</v>
      </c>
      <c r="E49" s="210" t="s">
        <v>1583</v>
      </c>
      <c r="F49" s="210"/>
      <c r="G49" s="159">
        <v>2</v>
      </c>
      <c r="H49" s="211"/>
      <c r="I49" s="212"/>
      <c r="J49" s="53"/>
      <c r="K49" s="53"/>
      <c r="L49" s="54"/>
      <c r="M49" s="79"/>
      <c r="N49" s="80"/>
      <c r="O49" s="80"/>
      <c r="P49" s="53"/>
      <c r="Q49" s="54"/>
      <c r="R49" s="79"/>
      <c r="S49" s="124">
        <f t="shared" si="2"/>
        <v>2</v>
      </c>
      <c r="T49" s="38" t="str">
        <f t="shared" si="1"/>
        <v>2</v>
      </c>
    </row>
    <row r="50" spans="1:20" s="15" customFormat="1" ht="17">
      <c r="D50" s="188" t="s">
        <v>503</v>
      </c>
      <c r="H50" s="202"/>
      <c r="I50" s="87"/>
      <c r="J50" s="87"/>
      <c r="K50" s="87"/>
      <c r="L50" s="87"/>
      <c r="M50" s="88"/>
      <c r="N50" s="87"/>
      <c r="O50" s="88"/>
      <c r="P50" s="87"/>
      <c r="Q50" s="87"/>
      <c r="R50" s="88"/>
      <c r="T50" s="38" t="str">
        <f t="shared" si="1"/>
        <v/>
      </c>
    </row>
    <row r="51" spans="1:20" ht="323">
      <c r="A51" s="111">
        <v>517</v>
      </c>
      <c r="B51" s="187" t="s">
        <v>933</v>
      </c>
      <c r="C51" s="187" t="s">
        <v>934</v>
      </c>
      <c r="D51" s="159" t="s">
        <v>1752</v>
      </c>
      <c r="E51" s="210" t="s">
        <v>1584</v>
      </c>
      <c r="F51" s="210"/>
      <c r="G51" s="159">
        <v>3</v>
      </c>
      <c r="H51" s="211"/>
      <c r="I51" s="212"/>
      <c r="J51" s="53"/>
      <c r="K51" s="53"/>
      <c r="L51" s="54"/>
      <c r="M51" s="79"/>
      <c r="N51" s="80"/>
      <c r="O51" s="80"/>
      <c r="P51" s="53"/>
      <c r="Q51" s="54"/>
      <c r="R51" s="79"/>
      <c r="S51" s="124">
        <f t="shared" si="2"/>
        <v>3</v>
      </c>
      <c r="T51" s="38" t="str">
        <f t="shared" si="1"/>
        <v>5</v>
      </c>
    </row>
    <row r="52" spans="1:20" ht="221">
      <c r="A52" s="111">
        <v>518</v>
      </c>
      <c r="B52" s="187" t="s">
        <v>935</v>
      </c>
      <c r="C52" s="187" t="s">
        <v>936</v>
      </c>
      <c r="D52" s="159" t="s">
        <v>1752</v>
      </c>
      <c r="E52" s="210" t="s">
        <v>1585</v>
      </c>
      <c r="F52" s="210"/>
      <c r="G52" s="159">
        <v>4</v>
      </c>
      <c r="H52" s="211"/>
      <c r="I52" s="212"/>
      <c r="J52" s="53"/>
      <c r="K52" s="53"/>
      <c r="L52" s="54"/>
      <c r="M52" s="79"/>
      <c r="N52" s="80"/>
      <c r="O52" s="80"/>
      <c r="P52" s="53"/>
      <c r="Q52" s="54"/>
      <c r="R52" s="79"/>
      <c r="S52" s="124">
        <f t="shared" si="2"/>
        <v>4</v>
      </c>
      <c r="T52" s="38" t="str">
        <f t="shared" si="1"/>
        <v>5</v>
      </c>
    </row>
    <row r="53" spans="1:20" ht="204">
      <c r="A53" s="111">
        <v>519</v>
      </c>
      <c r="B53" s="187" t="s">
        <v>937</v>
      </c>
      <c r="C53" s="187" t="s">
        <v>938</v>
      </c>
      <c r="D53" s="159" t="s">
        <v>1753</v>
      </c>
      <c r="E53" s="210" t="s">
        <v>1586</v>
      </c>
      <c r="F53" s="210"/>
      <c r="G53" s="159">
        <v>1</v>
      </c>
      <c r="H53" s="211"/>
      <c r="I53" s="212"/>
      <c r="J53" s="53"/>
      <c r="K53" s="53"/>
      <c r="L53" s="54"/>
      <c r="M53" s="79"/>
      <c r="N53" s="80"/>
      <c r="O53" s="80"/>
      <c r="P53" s="53"/>
      <c r="Q53" s="54"/>
      <c r="R53" s="79"/>
      <c r="S53" s="124">
        <f t="shared" si="2"/>
        <v>1</v>
      </c>
      <c r="T53" s="38" t="str">
        <f t="shared" si="1"/>
        <v>0</v>
      </c>
    </row>
    <row r="54" spans="1:20" ht="409.6">
      <c r="A54" s="111">
        <v>520</v>
      </c>
      <c r="B54" s="187" t="s">
        <v>939</v>
      </c>
      <c r="C54" s="187" t="s">
        <v>940</v>
      </c>
      <c r="D54" s="159" t="s">
        <v>1755</v>
      </c>
      <c r="E54" s="210" t="s">
        <v>1579</v>
      </c>
      <c r="F54" s="210"/>
      <c r="G54" s="159">
        <v>2</v>
      </c>
      <c r="H54" s="211"/>
      <c r="I54" s="212"/>
      <c r="J54" s="53"/>
      <c r="K54" s="53"/>
      <c r="L54" s="54"/>
      <c r="M54" s="79"/>
      <c r="N54" s="80"/>
      <c r="O54" s="80"/>
      <c r="P54" s="53"/>
      <c r="Q54" s="54"/>
      <c r="R54" s="79"/>
      <c r="S54" s="124">
        <f t="shared" si="2"/>
        <v>2</v>
      </c>
      <c r="T54" s="38" t="str">
        <f t="shared" si="1"/>
        <v>3</v>
      </c>
    </row>
    <row r="55" spans="1:20" ht="255">
      <c r="A55" s="111">
        <v>521</v>
      </c>
      <c r="B55" s="187" t="s">
        <v>941</v>
      </c>
      <c r="C55" s="187" t="s">
        <v>942</v>
      </c>
      <c r="D55" s="159" t="s">
        <v>1755</v>
      </c>
      <c r="E55" s="210" t="s">
        <v>1587</v>
      </c>
      <c r="F55" s="210"/>
      <c r="G55" s="159">
        <v>3</v>
      </c>
      <c r="H55" s="211"/>
      <c r="I55" s="212"/>
      <c r="J55" s="53"/>
      <c r="K55" s="53"/>
      <c r="L55" s="54"/>
      <c r="M55" s="79"/>
      <c r="N55" s="80"/>
      <c r="O55" s="80"/>
      <c r="P55" s="53"/>
      <c r="Q55" s="54"/>
      <c r="R55" s="79"/>
      <c r="S55" s="124">
        <f t="shared" si="2"/>
        <v>3</v>
      </c>
      <c r="T55" s="38" t="str">
        <f t="shared" si="1"/>
        <v>3</v>
      </c>
    </row>
    <row r="56" spans="1:20" ht="187">
      <c r="A56" s="111">
        <v>522</v>
      </c>
      <c r="B56" s="187" t="s">
        <v>943</v>
      </c>
      <c r="C56" s="187" t="s">
        <v>944</v>
      </c>
      <c r="D56" s="159" t="s">
        <v>1756</v>
      </c>
      <c r="E56" s="210" t="s">
        <v>1588</v>
      </c>
      <c r="F56" s="210"/>
      <c r="G56" s="159">
        <v>3</v>
      </c>
      <c r="H56" s="211"/>
      <c r="I56" s="212"/>
      <c r="J56" s="53"/>
      <c r="K56" s="53"/>
      <c r="L56" s="54"/>
      <c r="M56" s="79"/>
      <c r="N56" s="80"/>
      <c r="O56" s="80"/>
      <c r="P56" s="53"/>
      <c r="Q56" s="54"/>
      <c r="R56" s="79"/>
      <c r="S56" s="124">
        <f t="shared" si="2"/>
        <v>3</v>
      </c>
      <c r="T56" s="38" t="str">
        <f t="shared" si="1"/>
        <v>4</v>
      </c>
    </row>
    <row r="57" spans="1:20" ht="306">
      <c r="A57" s="111">
        <v>523</v>
      </c>
      <c r="B57" s="187" t="s">
        <v>945</v>
      </c>
      <c r="C57" s="187" t="s">
        <v>946</v>
      </c>
      <c r="D57" s="159" t="s">
        <v>1756</v>
      </c>
      <c r="E57" s="210" t="s">
        <v>1589</v>
      </c>
      <c r="F57" s="210"/>
      <c r="G57" s="159">
        <v>3</v>
      </c>
      <c r="H57" s="211"/>
      <c r="I57" s="212"/>
      <c r="J57" s="53"/>
      <c r="K57" s="53"/>
      <c r="L57" s="54"/>
      <c r="M57" s="79"/>
      <c r="N57" s="80"/>
      <c r="O57" s="80"/>
      <c r="P57" s="53"/>
      <c r="Q57" s="54"/>
      <c r="R57" s="79"/>
      <c r="S57" s="124">
        <f t="shared" si="2"/>
        <v>3</v>
      </c>
      <c r="T57" s="38" t="str">
        <f t="shared" si="1"/>
        <v>4</v>
      </c>
    </row>
    <row r="58" spans="1:20" ht="409.6">
      <c r="A58" s="111">
        <v>524</v>
      </c>
      <c r="B58" s="187" t="s">
        <v>947</v>
      </c>
      <c r="C58" s="187" t="s">
        <v>948</v>
      </c>
      <c r="D58" s="159" t="s">
        <v>1756</v>
      </c>
      <c r="E58" s="210" t="s">
        <v>1590</v>
      </c>
      <c r="F58" s="210"/>
      <c r="G58" s="159">
        <v>3</v>
      </c>
      <c r="H58" s="211"/>
      <c r="I58" s="212"/>
      <c r="J58" s="53"/>
      <c r="K58" s="53"/>
      <c r="L58" s="54"/>
      <c r="M58" s="79"/>
      <c r="N58" s="80"/>
      <c r="O58" s="80"/>
      <c r="P58" s="53"/>
      <c r="Q58" s="54"/>
      <c r="R58" s="79"/>
      <c r="S58" s="124">
        <f t="shared" si="2"/>
        <v>3</v>
      </c>
      <c r="T58" s="38" t="str">
        <f t="shared" si="1"/>
        <v>4</v>
      </c>
    </row>
    <row r="59" spans="1:20" s="15" customFormat="1" ht="17">
      <c r="D59" s="188" t="s">
        <v>503</v>
      </c>
      <c r="H59" s="202"/>
      <c r="I59" s="87"/>
      <c r="J59" s="87"/>
      <c r="K59" s="87"/>
      <c r="L59" s="87"/>
      <c r="M59" s="88"/>
      <c r="N59" s="87"/>
      <c r="O59" s="88"/>
      <c r="P59" s="87"/>
      <c r="Q59" s="87"/>
      <c r="R59" s="88"/>
      <c r="T59" s="38" t="str">
        <f t="shared" si="1"/>
        <v/>
      </c>
    </row>
    <row r="60" spans="1:20" ht="187">
      <c r="A60" s="111">
        <v>525</v>
      </c>
      <c r="B60" s="187" t="s">
        <v>949</v>
      </c>
      <c r="C60" s="187" t="s">
        <v>950</v>
      </c>
      <c r="D60" s="159" t="s">
        <v>1756</v>
      </c>
      <c r="E60" s="210" t="s">
        <v>1591</v>
      </c>
      <c r="F60" s="210"/>
      <c r="G60" s="159">
        <v>3</v>
      </c>
      <c r="H60" s="211"/>
      <c r="I60" s="212"/>
      <c r="J60" s="53"/>
      <c r="K60" s="53"/>
      <c r="L60" s="54"/>
      <c r="M60" s="79"/>
      <c r="N60" s="80"/>
      <c r="O60" s="80"/>
      <c r="P60" s="53"/>
      <c r="Q60" s="54"/>
      <c r="R60" s="79"/>
      <c r="S60" s="124">
        <f t="shared" si="2"/>
        <v>3</v>
      </c>
      <c r="T60" s="38" t="str">
        <f t="shared" si="1"/>
        <v>4</v>
      </c>
    </row>
    <row r="61" spans="1:20" ht="119">
      <c r="A61" s="111">
        <v>526</v>
      </c>
      <c r="B61" s="187" t="s">
        <v>340</v>
      </c>
      <c r="C61" s="187" t="s">
        <v>551</v>
      </c>
      <c r="D61" s="159" t="s">
        <v>1758</v>
      </c>
      <c r="E61" s="210" t="s">
        <v>1592</v>
      </c>
      <c r="F61" s="210"/>
      <c r="G61" s="159">
        <v>1</v>
      </c>
      <c r="H61" s="211"/>
      <c r="I61" s="212"/>
      <c r="J61" s="53"/>
      <c r="K61" s="53"/>
      <c r="L61" s="54"/>
      <c r="M61" s="79"/>
      <c r="N61" s="80"/>
      <c r="O61" s="80"/>
      <c r="P61" s="53"/>
      <c r="Q61" s="54"/>
      <c r="R61" s="79"/>
      <c r="S61" s="124">
        <f t="shared" si="2"/>
        <v>1</v>
      </c>
      <c r="T61" s="38" t="str">
        <f t="shared" si="1"/>
        <v>1</v>
      </c>
    </row>
    <row r="62" spans="1:20" ht="356">
      <c r="A62" s="111">
        <v>527</v>
      </c>
      <c r="B62" s="187" t="s">
        <v>951</v>
      </c>
      <c r="C62" s="187" t="s">
        <v>952</v>
      </c>
      <c r="D62" s="159" t="s">
        <v>1755</v>
      </c>
      <c r="E62" s="210" t="s">
        <v>1593</v>
      </c>
      <c r="F62" s="210"/>
      <c r="G62" s="159">
        <v>0</v>
      </c>
      <c r="H62" s="211"/>
      <c r="I62" s="212"/>
      <c r="J62" s="53"/>
      <c r="K62" s="53"/>
      <c r="L62" s="54"/>
      <c r="M62" s="79"/>
      <c r="N62" s="80"/>
      <c r="O62" s="80"/>
      <c r="P62" s="53"/>
      <c r="Q62" s="54"/>
      <c r="R62" s="79"/>
      <c r="S62" s="124">
        <f t="shared" si="2"/>
        <v>0</v>
      </c>
      <c r="T62" s="38" t="str">
        <f t="shared" si="1"/>
        <v>3</v>
      </c>
    </row>
    <row r="63" spans="1:20" ht="17">
      <c r="C63" s="15"/>
      <c r="D63" s="188" t="s">
        <v>503</v>
      </c>
      <c r="E63" s="15"/>
      <c r="F63" s="15"/>
      <c r="G63" s="15"/>
      <c r="H63" s="202"/>
      <c r="I63" s="87"/>
      <c r="J63" s="87"/>
      <c r="K63" s="87"/>
      <c r="L63" s="87"/>
      <c r="M63" s="88"/>
      <c r="N63" s="87"/>
      <c r="O63" s="88"/>
      <c r="P63" s="87"/>
      <c r="Q63" s="87"/>
      <c r="R63" s="88"/>
      <c r="S63" s="15"/>
      <c r="T63" s="38" t="str">
        <f t="shared" si="1"/>
        <v/>
      </c>
    </row>
    <row r="64" spans="1:20" ht="17">
      <c r="C64" s="15"/>
      <c r="D64" s="188" t="s">
        <v>503</v>
      </c>
      <c r="E64" s="15"/>
      <c r="F64" s="15"/>
      <c r="G64" s="15"/>
      <c r="H64" s="202"/>
      <c r="I64" s="87"/>
      <c r="J64" s="87"/>
      <c r="K64" s="87"/>
      <c r="L64" s="87"/>
      <c r="M64" s="88"/>
      <c r="N64" s="87"/>
      <c r="O64" s="88"/>
      <c r="P64" s="87"/>
      <c r="Q64" s="87"/>
      <c r="R64" s="88"/>
      <c r="S64" s="15"/>
      <c r="T64" s="38" t="str">
        <f t="shared" si="1"/>
        <v/>
      </c>
    </row>
    <row r="65" spans="1:20" ht="17">
      <c r="C65" s="15"/>
      <c r="D65" s="188" t="s">
        <v>503</v>
      </c>
      <c r="E65" s="15"/>
      <c r="F65" s="15"/>
      <c r="G65" s="15"/>
      <c r="H65" s="202"/>
      <c r="I65" s="87"/>
      <c r="J65" s="87"/>
      <c r="K65" s="87"/>
      <c r="L65" s="87"/>
      <c r="M65" s="88"/>
      <c r="N65" s="87"/>
      <c r="O65" s="88"/>
      <c r="P65" s="87"/>
      <c r="Q65" s="87"/>
      <c r="R65" s="88"/>
      <c r="S65" s="15"/>
      <c r="T65" s="38" t="str">
        <f t="shared" si="1"/>
        <v/>
      </c>
    </row>
    <row r="66" spans="1:20" ht="20">
      <c r="B66" s="205" t="s">
        <v>46</v>
      </c>
      <c r="C66" s="15"/>
      <c r="D66" s="188" t="s">
        <v>503</v>
      </c>
      <c r="E66" s="15"/>
      <c r="F66" s="15"/>
      <c r="G66" s="15"/>
      <c r="H66" s="202"/>
      <c r="I66" s="87"/>
      <c r="J66" s="87"/>
      <c r="K66" s="87"/>
      <c r="L66" s="87"/>
      <c r="M66" s="88"/>
      <c r="N66" s="87"/>
      <c r="O66" s="88"/>
      <c r="P66" s="87"/>
      <c r="Q66" s="87"/>
      <c r="R66" s="88"/>
      <c r="S66" s="15"/>
      <c r="T66" s="38" t="str">
        <f t="shared" si="1"/>
        <v/>
      </c>
    </row>
    <row r="67" spans="1:20" ht="17">
      <c r="B67" s="213" t="s">
        <v>953</v>
      </c>
      <c r="D67" s="111" t="s">
        <v>503</v>
      </c>
      <c r="G67" s="15"/>
      <c r="H67" s="202"/>
      <c r="I67" s="87"/>
      <c r="J67" s="87"/>
      <c r="K67" s="87"/>
      <c r="L67" s="87"/>
      <c r="M67" s="88"/>
      <c r="N67" s="87"/>
      <c r="O67" s="88"/>
      <c r="P67" s="87"/>
      <c r="Q67" s="87"/>
      <c r="R67" s="88"/>
      <c r="S67" s="15"/>
      <c r="T67" s="38" t="str">
        <f t="shared" si="1"/>
        <v/>
      </c>
    </row>
    <row r="68" spans="1:20" ht="17">
      <c r="B68" s="214" t="s">
        <v>954</v>
      </c>
      <c r="D68" s="111" t="s">
        <v>503</v>
      </c>
      <c r="G68" s="15"/>
      <c r="H68" s="202"/>
      <c r="I68" s="87"/>
      <c r="J68" s="87"/>
      <c r="K68" s="87"/>
      <c r="L68" s="87"/>
      <c r="M68" s="88"/>
      <c r="N68" s="87"/>
      <c r="O68" s="88"/>
      <c r="P68" s="87"/>
      <c r="Q68" s="87"/>
      <c r="R68" s="88"/>
      <c r="S68" s="15"/>
      <c r="T68" s="38" t="str">
        <f t="shared" si="1"/>
        <v/>
      </c>
    </row>
    <row r="69" spans="1:20" ht="17">
      <c r="B69" s="215" t="s">
        <v>955</v>
      </c>
      <c r="D69" s="111" t="s">
        <v>503</v>
      </c>
      <c r="G69" s="15"/>
      <c r="H69" s="202"/>
      <c r="I69" s="87"/>
      <c r="J69" s="87"/>
      <c r="K69" s="87"/>
      <c r="L69" s="87"/>
      <c r="M69" s="88"/>
      <c r="N69" s="87"/>
      <c r="O69" s="88"/>
      <c r="P69" s="87"/>
      <c r="Q69" s="87"/>
      <c r="R69" s="88"/>
      <c r="S69" s="15"/>
      <c r="T69" s="38" t="str">
        <f t="shared" si="1"/>
        <v/>
      </c>
    </row>
    <row r="70" spans="1:20" ht="17">
      <c r="B70" s="216" t="s">
        <v>956</v>
      </c>
      <c r="D70" s="111" t="s">
        <v>503</v>
      </c>
      <c r="G70" s="15"/>
      <c r="H70" s="202"/>
      <c r="I70" s="87"/>
      <c r="J70" s="87"/>
      <c r="K70" s="87"/>
      <c r="L70" s="87"/>
      <c r="M70" s="88"/>
      <c r="N70" s="87"/>
      <c r="O70" s="88"/>
      <c r="P70" s="87"/>
      <c r="Q70" s="87"/>
      <c r="R70" s="88"/>
      <c r="S70" s="15"/>
      <c r="T70" s="38" t="str">
        <f t="shared" si="1"/>
        <v/>
      </c>
    </row>
    <row r="71" spans="1:20" s="15" customFormat="1" ht="17">
      <c r="D71" s="188" t="s">
        <v>503</v>
      </c>
      <c r="H71" s="202"/>
      <c r="I71" s="87"/>
      <c r="J71" s="87"/>
      <c r="K71" s="87"/>
      <c r="L71" s="87"/>
      <c r="M71" s="88"/>
      <c r="N71" s="87"/>
      <c r="O71" s="88"/>
      <c r="P71" s="87"/>
      <c r="Q71" s="87"/>
      <c r="R71" s="88"/>
      <c r="T71" s="38" t="str">
        <f t="shared" si="1"/>
        <v/>
      </c>
    </row>
    <row r="72" spans="1:20" ht="409.6">
      <c r="A72" s="111">
        <v>528</v>
      </c>
      <c r="B72" s="217" t="s">
        <v>957</v>
      </c>
      <c r="C72" s="218" t="s">
        <v>958</v>
      </c>
      <c r="D72" s="174" t="s">
        <v>1752</v>
      </c>
      <c r="E72" s="219" t="s">
        <v>1594</v>
      </c>
      <c r="F72" s="219"/>
      <c r="G72" s="159">
        <v>2</v>
      </c>
      <c r="H72" s="211"/>
      <c r="I72" s="212"/>
      <c r="J72" s="53"/>
      <c r="K72" s="53"/>
      <c r="L72" s="54"/>
      <c r="M72" s="79"/>
      <c r="N72" s="80"/>
      <c r="O72" s="80"/>
      <c r="P72" s="53"/>
      <c r="Q72" s="54"/>
      <c r="R72" s="79"/>
      <c r="S72" s="124">
        <f t="shared" ref="S72:S111" si="3">IF(Q72&lt;&gt;"",Q72,IF(L72&lt;&gt;"",L72,IF(G72&lt;&gt;"",G72,"")))</f>
        <v>2</v>
      </c>
      <c r="T72" s="38" t="str">
        <f t="shared" si="1"/>
        <v>5</v>
      </c>
    </row>
    <row r="73" spans="1:20" ht="323">
      <c r="A73" s="111">
        <v>529</v>
      </c>
      <c r="B73" s="217" t="s">
        <v>959</v>
      </c>
      <c r="C73" s="218" t="s">
        <v>960</v>
      </c>
      <c r="D73" s="174" t="s">
        <v>1756</v>
      </c>
      <c r="E73" s="219" t="s">
        <v>1595</v>
      </c>
      <c r="F73" s="219"/>
      <c r="G73" s="159">
        <v>3</v>
      </c>
      <c r="H73" s="211"/>
      <c r="I73" s="212"/>
      <c r="J73" s="53"/>
      <c r="K73" s="53"/>
      <c r="L73" s="54"/>
      <c r="M73" s="79"/>
      <c r="N73" s="80"/>
      <c r="O73" s="80"/>
      <c r="P73" s="53"/>
      <c r="Q73" s="54"/>
      <c r="R73" s="79"/>
      <c r="S73" s="124">
        <f t="shared" si="3"/>
        <v>3</v>
      </c>
      <c r="T73" s="38" t="str">
        <f t="shared" si="1"/>
        <v>4</v>
      </c>
    </row>
    <row r="74" spans="1:20" ht="238">
      <c r="A74" s="111">
        <v>530</v>
      </c>
      <c r="B74" s="217" t="s">
        <v>961</v>
      </c>
      <c r="C74" s="218" t="s">
        <v>962</v>
      </c>
      <c r="D74" s="174" t="s">
        <v>1756</v>
      </c>
      <c r="E74" s="219" t="s">
        <v>1596</v>
      </c>
      <c r="F74" s="219"/>
      <c r="G74" s="159">
        <v>3</v>
      </c>
      <c r="H74" s="211"/>
      <c r="I74" s="212"/>
      <c r="J74" s="53"/>
      <c r="K74" s="53"/>
      <c r="L74" s="54"/>
      <c r="M74" s="79"/>
      <c r="N74" s="80"/>
      <c r="O74" s="80"/>
      <c r="P74" s="53"/>
      <c r="Q74" s="54"/>
      <c r="R74" s="79"/>
      <c r="S74" s="124">
        <f t="shared" si="3"/>
        <v>3</v>
      </c>
      <c r="T74" s="38" t="str">
        <f t="shared" si="1"/>
        <v>4</v>
      </c>
    </row>
    <row r="75" spans="1:20" ht="323">
      <c r="A75" s="111">
        <v>531</v>
      </c>
      <c r="B75" s="217" t="s">
        <v>963</v>
      </c>
      <c r="C75" s="218" t="s">
        <v>964</v>
      </c>
      <c r="D75" s="174" t="s">
        <v>1752</v>
      </c>
      <c r="E75" s="219" t="s">
        <v>1597</v>
      </c>
      <c r="F75" s="219"/>
      <c r="G75" s="159">
        <v>3</v>
      </c>
      <c r="H75" s="211"/>
      <c r="I75" s="212"/>
      <c r="J75" s="53"/>
      <c r="K75" s="53"/>
      <c r="L75" s="54"/>
      <c r="M75" s="79"/>
      <c r="N75" s="80"/>
      <c r="O75" s="80"/>
      <c r="P75" s="53"/>
      <c r="Q75" s="54"/>
      <c r="R75" s="79"/>
      <c r="S75" s="124">
        <f t="shared" si="3"/>
        <v>3</v>
      </c>
      <c r="T75" s="38" t="str">
        <f t="shared" si="1"/>
        <v>5</v>
      </c>
    </row>
    <row r="76" spans="1:20" ht="340">
      <c r="A76" s="111">
        <v>532</v>
      </c>
      <c r="B76" s="217" t="s">
        <v>965</v>
      </c>
      <c r="C76" s="218" t="s">
        <v>966</v>
      </c>
      <c r="D76" s="174" t="s">
        <v>1756</v>
      </c>
      <c r="E76" s="219" t="s">
        <v>1598</v>
      </c>
      <c r="F76" s="219"/>
      <c r="G76" s="159">
        <v>2</v>
      </c>
      <c r="H76" s="211"/>
      <c r="I76" s="212"/>
      <c r="J76" s="53"/>
      <c r="K76" s="53"/>
      <c r="L76" s="54"/>
      <c r="M76" s="79"/>
      <c r="N76" s="80"/>
      <c r="O76" s="80"/>
      <c r="P76" s="53"/>
      <c r="Q76" s="54"/>
      <c r="R76" s="79"/>
      <c r="S76" s="124">
        <f t="shared" si="3"/>
        <v>2</v>
      </c>
      <c r="T76" s="38" t="str">
        <f t="shared" si="1"/>
        <v>4</v>
      </c>
    </row>
    <row r="77" spans="1:20" s="15" customFormat="1" ht="17">
      <c r="D77" s="188" t="s">
        <v>503</v>
      </c>
      <c r="H77" s="202"/>
      <c r="I77" s="87"/>
      <c r="J77" s="87"/>
      <c r="K77" s="87"/>
      <c r="L77" s="87"/>
      <c r="M77" s="88"/>
      <c r="N77" s="87"/>
      <c r="O77" s="88"/>
      <c r="P77" s="87"/>
      <c r="Q77" s="87"/>
      <c r="R77" s="88"/>
      <c r="T77" s="38" t="str">
        <f t="shared" si="1"/>
        <v/>
      </c>
    </row>
    <row r="78" spans="1:20" ht="323">
      <c r="A78" s="111">
        <v>533</v>
      </c>
      <c r="B78" s="220" t="s">
        <v>967</v>
      </c>
      <c r="C78" s="218" t="s">
        <v>968</v>
      </c>
      <c r="D78" s="174" t="s">
        <v>1756</v>
      </c>
      <c r="E78" s="219" t="s">
        <v>1599</v>
      </c>
      <c r="F78" s="219"/>
      <c r="G78" s="159">
        <v>3</v>
      </c>
      <c r="H78" s="211"/>
      <c r="I78" s="212"/>
      <c r="J78" s="53"/>
      <c r="K78" s="53"/>
      <c r="L78" s="54"/>
      <c r="M78" s="79"/>
      <c r="N78" s="80"/>
      <c r="O78" s="80"/>
      <c r="P78" s="53"/>
      <c r="Q78" s="54"/>
      <c r="R78" s="79"/>
      <c r="S78" s="124">
        <f t="shared" si="3"/>
        <v>3</v>
      </c>
      <c r="T78" s="38" t="str">
        <f t="shared" si="1"/>
        <v>4</v>
      </c>
    </row>
    <row r="79" spans="1:20" ht="238">
      <c r="A79" s="111">
        <v>534</v>
      </c>
      <c r="B79" s="220" t="s">
        <v>969</v>
      </c>
      <c r="C79" s="218" t="s">
        <v>970</v>
      </c>
      <c r="D79" s="174" t="s">
        <v>1756</v>
      </c>
      <c r="E79" s="219" t="s">
        <v>1600</v>
      </c>
      <c r="F79" s="219"/>
      <c r="G79" s="159">
        <v>3</v>
      </c>
      <c r="H79" s="211"/>
      <c r="I79" s="212"/>
      <c r="J79" s="53"/>
      <c r="K79" s="53"/>
      <c r="L79" s="54"/>
      <c r="M79" s="79"/>
      <c r="N79" s="80"/>
      <c r="O79" s="80"/>
      <c r="P79" s="53"/>
      <c r="Q79" s="54"/>
      <c r="R79" s="79"/>
      <c r="S79" s="124">
        <f t="shared" si="3"/>
        <v>3</v>
      </c>
      <c r="T79" s="38" t="str">
        <f t="shared" si="1"/>
        <v>4</v>
      </c>
    </row>
    <row r="80" spans="1:20" ht="136">
      <c r="A80" s="111">
        <v>535</v>
      </c>
      <c r="B80" s="220" t="s">
        <v>971</v>
      </c>
      <c r="C80" s="218" t="s">
        <v>972</v>
      </c>
      <c r="D80" s="174" t="s">
        <v>1752</v>
      </c>
      <c r="E80" s="219" t="s">
        <v>1601</v>
      </c>
      <c r="F80" s="219"/>
      <c r="G80" s="159">
        <v>3</v>
      </c>
      <c r="H80" s="211"/>
      <c r="I80" s="212"/>
      <c r="J80" s="53"/>
      <c r="K80" s="53"/>
      <c r="L80" s="54"/>
      <c r="M80" s="79"/>
      <c r="N80" s="80"/>
      <c r="O80" s="80"/>
      <c r="P80" s="53"/>
      <c r="Q80" s="54"/>
      <c r="R80" s="79"/>
      <c r="S80" s="124">
        <f t="shared" si="3"/>
        <v>3</v>
      </c>
      <c r="T80" s="38" t="str">
        <f t="shared" si="1"/>
        <v>5</v>
      </c>
    </row>
    <row r="81" spans="1:20" ht="170">
      <c r="A81" s="111">
        <v>536</v>
      </c>
      <c r="B81" s="220" t="s">
        <v>398</v>
      </c>
      <c r="C81" s="218" t="s">
        <v>674</v>
      </c>
      <c r="D81" s="174" t="s">
        <v>1756</v>
      </c>
      <c r="E81" s="219" t="s">
        <v>1602</v>
      </c>
      <c r="F81" s="219"/>
      <c r="G81" s="159">
        <v>4</v>
      </c>
      <c r="H81" s="211"/>
      <c r="I81" s="212"/>
      <c r="J81" s="53"/>
      <c r="K81" s="53"/>
      <c r="L81" s="54"/>
      <c r="M81" s="79"/>
      <c r="N81" s="80"/>
      <c r="O81" s="80"/>
      <c r="P81" s="53"/>
      <c r="Q81" s="54"/>
      <c r="R81" s="79"/>
      <c r="S81" s="124">
        <f t="shared" si="3"/>
        <v>4</v>
      </c>
      <c r="T81" s="38" t="str">
        <f t="shared" si="1"/>
        <v>4</v>
      </c>
    </row>
    <row r="82" spans="1:20" ht="204">
      <c r="A82" s="111">
        <v>537</v>
      </c>
      <c r="B82" s="220" t="s">
        <v>973</v>
      </c>
      <c r="C82" s="218" t="s">
        <v>974</v>
      </c>
      <c r="D82" s="174" t="s">
        <v>1756</v>
      </c>
      <c r="E82" s="219" t="s">
        <v>1603</v>
      </c>
      <c r="F82" s="219"/>
      <c r="G82" s="159">
        <v>3</v>
      </c>
      <c r="H82" s="211"/>
      <c r="I82" s="212"/>
      <c r="J82" s="53"/>
      <c r="K82" s="53"/>
      <c r="L82" s="54"/>
      <c r="M82" s="79"/>
      <c r="N82" s="80"/>
      <c r="O82" s="80"/>
      <c r="P82" s="53"/>
      <c r="Q82" s="54"/>
      <c r="R82" s="79"/>
      <c r="S82" s="124">
        <f t="shared" si="3"/>
        <v>3</v>
      </c>
      <c r="T82" s="38" t="str">
        <f t="shared" si="1"/>
        <v>4</v>
      </c>
    </row>
    <row r="83" spans="1:20" s="15" customFormat="1" ht="17">
      <c r="D83" s="188" t="s">
        <v>503</v>
      </c>
      <c r="H83" s="202"/>
      <c r="I83" s="87"/>
      <c r="J83" s="87"/>
      <c r="K83" s="87"/>
      <c r="L83" s="87"/>
      <c r="M83" s="88"/>
      <c r="N83" s="87"/>
      <c r="O83" s="88"/>
      <c r="P83" s="87"/>
      <c r="Q83" s="87"/>
      <c r="R83" s="88"/>
      <c r="T83" s="38" t="str">
        <f t="shared" si="1"/>
        <v/>
      </c>
    </row>
    <row r="84" spans="1:20" ht="289">
      <c r="A84" s="111">
        <v>538</v>
      </c>
      <c r="B84" s="221" t="s">
        <v>975</v>
      </c>
      <c r="C84" s="218" t="s">
        <v>976</v>
      </c>
      <c r="D84" s="174" t="s">
        <v>1756</v>
      </c>
      <c r="E84" s="219" t="s">
        <v>1604</v>
      </c>
      <c r="F84" s="219"/>
      <c r="G84" s="159">
        <v>2</v>
      </c>
      <c r="H84" s="211"/>
      <c r="I84" s="212"/>
      <c r="J84" s="53"/>
      <c r="K84" s="53"/>
      <c r="L84" s="54"/>
      <c r="M84" s="79"/>
      <c r="N84" s="80"/>
      <c r="O84" s="80"/>
      <c r="P84" s="53"/>
      <c r="Q84" s="54"/>
      <c r="R84" s="79"/>
      <c r="S84" s="124">
        <f t="shared" si="3"/>
        <v>2</v>
      </c>
      <c r="T84" s="38" t="str">
        <f t="shared" si="1"/>
        <v>4</v>
      </c>
    </row>
    <row r="85" spans="1:20" ht="306">
      <c r="A85" s="111">
        <v>539</v>
      </c>
      <c r="B85" s="221" t="s">
        <v>977</v>
      </c>
      <c r="C85" s="218" t="s">
        <v>978</v>
      </c>
      <c r="D85" s="174" t="s">
        <v>1755</v>
      </c>
      <c r="E85" s="219" t="s">
        <v>1605</v>
      </c>
      <c r="F85" s="219"/>
      <c r="G85" s="159">
        <v>2</v>
      </c>
      <c r="H85" s="211"/>
      <c r="I85" s="212"/>
      <c r="J85" s="53"/>
      <c r="K85" s="53"/>
      <c r="L85" s="54"/>
      <c r="M85" s="79"/>
      <c r="N85" s="80"/>
      <c r="O85" s="80"/>
      <c r="P85" s="53"/>
      <c r="Q85" s="54"/>
      <c r="R85" s="79"/>
      <c r="S85" s="124">
        <f t="shared" si="3"/>
        <v>2</v>
      </c>
      <c r="T85" s="38" t="str">
        <f t="shared" si="1"/>
        <v>3</v>
      </c>
    </row>
    <row r="86" spans="1:20" ht="272">
      <c r="A86" s="111">
        <v>540</v>
      </c>
      <c r="B86" s="221" t="s">
        <v>979</v>
      </c>
      <c r="C86" s="218" t="s">
        <v>980</v>
      </c>
      <c r="D86" s="174" t="s">
        <v>1755</v>
      </c>
      <c r="E86" s="219" t="s">
        <v>1606</v>
      </c>
      <c r="F86" s="219"/>
      <c r="G86" s="159">
        <v>2</v>
      </c>
      <c r="H86" s="211"/>
      <c r="I86" s="212"/>
      <c r="J86" s="53"/>
      <c r="K86" s="53"/>
      <c r="L86" s="54"/>
      <c r="M86" s="79"/>
      <c r="N86" s="80"/>
      <c r="O86" s="80"/>
      <c r="P86" s="53"/>
      <c r="Q86" s="54"/>
      <c r="R86" s="79"/>
      <c r="S86" s="124">
        <f t="shared" si="3"/>
        <v>2</v>
      </c>
      <c r="T86" s="38" t="str">
        <f t="shared" ref="T86:T149" si="4">LEFT(D86,1)</f>
        <v>3</v>
      </c>
    </row>
    <row r="87" spans="1:20" ht="272">
      <c r="A87" s="111">
        <v>541</v>
      </c>
      <c r="B87" s="221" t="s">
        <v>981</v>
      </c>
      <c r="C87" s="218" t="s">
        <v>982</v>
      </c>
      <c r="D87" s="174" t="s">
        <v>1752</v>
      </c>
      <c r="E87" s="219" t="s">
        <v>1607</v>
      </c>
      <c r="F87" s="219"/>
      <c r="G87" s="159">
        <v>3</v>
      </c>
      <c r="H87" s="211"/>
      <c r="I87" s="212"/>
      <c r="J87" s="53"/>
      <c r="K87" s="53"/>
      <c r="L87" s="54"/>
      <c r="M87" s="79"/>
      <c r="N87" s="80"/>
      <c r="O87" s="80"/>
      <c r="P87" s="53"/>
      <c r="Q87" s="54"/>
      <c r="R87" s="79"/>
      <c r="S87" s="124">
        <f t="shared" si="3"/>
        <v>3</v>
      </c>
      <c r="T87" s="38" t="str">
        <f t="shared" si="4"/>
        <v>5</v>
      </c>
    </row>
    <row r="88" spans="1:20" s="15" customFormat="1" ht="17">
      <c r="D88" s="188" t="s">
        <v>503</v>
      </c>
      <c r="H88" s="202"/>
      <c r="I88" s="87"/>
      <c r="J88" s="87"/>
      <c r="K88" s="87"/>
      <c r="L88" s="87"/>
      <c r="M88" s="88"/>
      <c r="N88" s="87"/>
      <c r="O88" s="88"/>
      <c r="P88" s="87"/>
      <c r="Q88" s="87"/>
      <c r="R88" s="88"/>
      <c r="T88" s="38" t="str">
        <f t="shared" si="4"/>
        <v/>
      </c>
    </row>
    <row r="89" spans="1:20" ht="409.6">
      <c r="A89" s="111">
        <v>542</v>
      </c>
      <c r="B89" s="220" t="s">
        <v>983</v>
      </c>
      <c r="C89" s="218" t="s">
        <v>984</v>
      </c>
      <c r="D89" s="174" t="s">
        <v>1752</v>
      </c>
      <c r="E89" s="219" t="s">
        <v>1608</v>
      </c>
      <c r="F89" s="219"/>
      <c r="G89" s="159">
        <v>4</v>
      </c>
      <c r="H89" s="211"/>
      <c r="I89" s="212"/>
      <c r="J89" s="53"/>
      <c r="K89" s="53"/>
      <c r="L89" s="54"/>
      <c r="M89" s="79"/>
      <c r="N89" s="80"/>
      <c r="O89" s="80"/>
      <c r="P89" s="53"/>
      <c r="Q89" s="54"/>
      <c r="R89" s="79"/>
      <c r="S89" s="124">
        <f t="shared" si="3"/>
        <v>4</v>
      </c>
      <c r="T89" s="38" t="str">
        <f t="shared" si="4"/>
        <v>5</v>
      </c>
    </row>
    <row r="90" spans="1:20" ht="204">
      <c r="A90" s="111">
        <v>543</v>
      </c>
      <c r="B90" s="220" t="s">
        <v>985</v>
      </c>
      <c r="C90" s="218" t="s">
        <v>986</v>
      </c>
      <c r="D90" s="174" t="s">
        <v>1755</v>
      </c>
      <c r="E90" s="219" t="s">
        <v>1609</v>
      </c>
      <c r="F90" s="219"/>
      <c r="G90" s="159">
        <v>3</v>
      </c>
      <c r="H90" s="211"/>
      <c r="I90" s="212"/>
      <c r="J90" s="53"/>
      <c r="K90" s="53"/>
      <c r="L90" s="54"/>
      <c r="M90" s="79"/>
      <c r="N90" s="80"/>
      <c r="O90" s="80"/>
      <c r="P90" s="53"/>
      <c r="Q90" s="54"/>
      <c r="R90" s="79"/>
      <c r="S90" s="124">
        <f t="shared" si="3"/>
        <v>3</v>
      </c>
      <c r="T90" s="38" t="str">
        <f t="shared" si="4"/>
        <v>3</v>
      </c>
    </row>
    <row r="91" spans="1:20" ht="170">
      <c r="A91" s="111">
        <v>544</v>
      </c>
      <c r="B91" s="220" t="s">
        <v>987</v>
      </c>
      <c r="C91" s="218" t="s">
        <v>988</v>
      </c>
      <c r="D91" s="174" t="s">
        <v>1752</v>
      </c>
      <c r="E91" s="219" t="s">
        <v>1610</v>
      </c>
      <c r="F91" s="219"/>
      <c r="G91" s="159">
        <v>3</v>
      </c>
      <c r="H91" s="211"/>
      <c r="I91" s="212"/>
      <c r="J91" s="53"/>
      <c r="K91" s="53"/>
      <c r="L91" s="54"/>
      <c r="M91" s="79"/>
      <c r="N91" s="80"/>
      <c r="O91" s="80"/>
      <c r="P91" s="53"/>
      <c r="Q91" s="54"/>
      <c r="R91" s="79"/>
      <c r="S91" s="124">
        <f t="shared" si="3"/>
        <v>3</v>
      </c>
      <c r="T91" s="38" t="str">
        <f t="shared" si="4"/>
        <v>5</v>
      </c>
    </row>
    <row r="92" spans="1:20" ht="170">
      <c r="A92" s="111">
        <v>545</v>
      </c>
      <c r="B92" s="217" t="s">
        <v>989</v>
      </c>
      <c r="C92" s="218" t="s">
        <v>990</v>
      </c>
      <c r="D92" s="174" t="s">
        <v>1755</v>
      </c>
      <c r="E92" s="219" t="s">
        <v>1611</v>
      </c>
      <c r="F92" s="219"/>
      <c r="G92" s="159">
        <v>2</v>
      </c>
      <c r="H92" s="211"/>
      <c r="I92" s="212"/>
      <c r="J92" s="53"/>
      <c r="K92" s="53"/>
      <c r="L92" s="54"/>
      <c r="M92" s="79"/>
      <c r="N92" s="80"/>
      <c r="O92" s="80"/>
      <c r="P92" s="53"/>
      <c r="Q92" s="54"/>
      <c r="R92" s="79"/>
      <c r="S92" s="124">
        <f t="shared" si="3"/>
        <v>2</v>
      </c>
      <c r="T92" s="38" t="str">
        <f t="shared" si="4"/>
        <v>3</v>
      </c>
    </row>
    <row r="93" spans="1:20" s="15" customFormat="1" ht="17">
      <c r="D93" s="188" t="s">
        <v>503</v>
      </c>
      <c r="H93" s="202"/>
      <c r="I93" s="87"/>
      <c r="J93" s="87"/>
      <c r="K93" s="87"/>
      <c r="L93" s="87"/>
      <c r="M93" s="88"/>
      <c r="N93" s="87"/>
      <c r="O93" s="88"/>
      <c r="P93" s="87"/>
      <c r="Q93" s="87"/>
      <c r="R93" s="88"/>
      <c r="T93" s="38" t="str">
        <f t="shared" si="4"/>
        <v/>
      </c>
    </row>
    <row r="94" spans="1:20" ht="289">
      <c r="A94" s="111">
        <v>546</v>
      </c>
      <c r="B94" s="222" t="s">
        <v>438</v>
      </c>
      <c r="C94" s="218" t="s">
        <v>991</v>
      </c>
      <c r="D94" s="174" t="s">
        <v>1752</v>
      </c>
      <c r="E94" s="219" t="s">
        <v>1612</v>
      </c>
      <c r="F94" s="219"/>
      <c r="G94" s="159">
        <v>2</v>
      </c>
      <c r="H94" s="211"/>
      <c r="I94" s="212"/>
      <c r="J94" s="53"/>
      <c r="K94" s="53"/>
      <c r="L94" s="54"/>
      <c r="M94" s="79"/>
      <c r="N94" s="80"/>
      <c r="O94" s="80"/>
      <c r="P94" s="53"/>
      <c r="Q94" s="54"/>
      <c r="R94" s="79"/>
      <c r="S94" s="124">
        <f t="shared" si="3"/>
        <v>2</v>
      </c>
      <c r="T94" s="38" t="str">
        <f t="shared" si="4"/>
        <v>5</v>
      </c>
    </row>
    <row r="95" spans="1:20" ht="340">
      <c r="A95" s="111">
        <v>547</v>
      </c>
      <c r="B95" s="222" t="s">
        <v>992</v>
      </c>
      <c r="C95" s="218" t="s">
        <v>993</v>
      </c>
      <c r="D95" s="174" t="s">
        <v>1755</v>
      </c>
      <c r="E95" s="219" t="s">
        <v>1613</v>
      </c>
      <c r="F95" s="219"/>
      <c r="G95" s="159">
        <v>2</v>
      </c>
      <c r="H95" s="211"/>
      <c r="I95" s="212"/>
      <c r="J95" s="53"/>
      <c r="K95" s="53"/>
      <c r="L95" s="54"/>
      <c r="M95" s="79"/>
      <c r="N95" s="80"/>
      <c r="O95" s="80"/>
      <c r="P95" s="53"/>
      <c r="Q95" s="54"/>
      <c r="R95" s="79"/>
      <c r="S95" s="124">
        <f t="shared" si="3"/>
        <v>2</v>
      </c>
      <c r="T95" s="38" t="str">
        <f t="shared" si="4"/>
        <v>3</v>
      </c>
    </row>
    <row r="96" spans="1:20" ht="238">
      <c r="A96" s="111">
        <v>548</v>
      </c>
      <c r="B96" s="222" t="s">
        <v>994</v>
      </c>
      <c r="C96" s="218" t="s">
        <v>995</v>
      </c>
      <c r="D96" s="174" t="s">
        <v>1752</v>
      </c>
      <c r="E96" s="219" t="s">
        <v>1614</v>
      </c>
      <c r="F96" s="219"/>
      <c r="G96" s="159">
        <v>3</v>
      </c>
      <c r="H96" s="211"/>
      <c r="I96" s="212"/>
      <c r="J96" s="53"/>
      <c r="K96" s="53"/>
      <c r="L96" s="54"/>
      <c r="M96" s="79"/>
      <c r="N96" s="80"/>
      <c r="O96" s="80"/>
      <c r="P96" s="53"/>
      <c r="Q96" s="54"/>
      <c r="R96" s="79"/>
      <c r="S96" s="124">
        <f t="shared" si="3"/>
        <v>3</v>
      </c>
      <c r="T96" s="38" t="str">
        <f t="shared" si="4"/>
        <v>5</v>
      </c>
    </row>
    <row r="97" spans="1:20" ht="136">
      <c r="A97" s="111">
        <v>549</v>
      </c>
      <c r="B97" s="222" t="s">
        <v>996</v>
      </c>
      <c r="C97" s="218" t="s">
        <v>997</v>
      </c>
      <c r="D97" s="174" t="s">
        <v>1755</v>
      </c>
      <c r="E97" s="219" t="s">
        <v>1615</v>
      </c>
      <c r="F97" s="219"/>
      <c r="G97" s="159">
        <v>3</v>
      </c>
      <c r="H97" s="211"/>
      <c r="I97" s="212"/>
      <c r="J97" s="53"/>
      <c r="K97" s="53"/>
      <c r="L97" s="54"/>
      <c r="M97" s="79"/>
      <c r="N97" s="80"/>
      <c r="O97" s="80"/>
      <c r="P97" s="53"/>
      <c r="Q97" s="54"/>
      <c r="R97" s="79"/>
      <c r="S97" s="124">
        <f t="shared" si="3"/>
        <v>3</v>
      </c>
      <c r="T97" s="38" t="str">
        <f t="shared" si="4"/>
        <v>3</v>
      </c>
    </row>
    <row r="98" spans="1:20" ht="204">
      <c r="A98" s="111">
        <v>550</v>
      </c>
      <c r="B98" s="222" t="s">
        <v>401</v>
      </c>
      <c r="C98" s="218" t="s">
        <v>680</v>
      </c>
      <c r="D98" s="174" t="s">
        <v>1758</v>
      </c>
      <c r="E98" s="219" t="s">
        <v>1616</v>
      </c>
      <c r="F98" s="219"/>
      <c r="G98" s="159">
        <v>0</v>
      </c>
      <c r="H98" s="211"/>
      <c r="I98" s="212"/>
      <c r="J98" s="53"/>
      <c r="K98" s="53"/>
      <c r="L98" s="54"/>
      <c r="M98" s="79"/>
      <c r="N98" s="80"/>
      <c r="O98" s="80"/>
      <c r="P98" s="53"/>
      <c r="Q98" s="54"/>
      <c r="R98" s="79"/>
      <c r="S98" s="124">
        <f t="shared" si="3"/>
        <v>0</v>
      </c>
      <c r="T98" s="38" t="str">
        <f t="shared" si="4"/>
        <v>1</v>
      </c>
    </row>
    <row r="99" spans="1:20" s="15" customFormat="1" ht="17">
      <c r="D99" s="188" t="s">
        <v>503</v>
      </c>
      <c r="H99" s="202"/>
      <c r="I99" s="87"/>
      <c r="J99" s="87"/>
      <c r="K99" s="87"/>
      <c r="L99" s="87"/>
      <c r="M99" s="88"/>
      <c r="N99" s="87"/>
      <c r="O99" s="88"/>
      <c r="P99" s="87"/>
      <c r="Q99" s="87"/>
      <c r="R99" s="88"/>
      <c r="T99" s="38" t="str">
        <f t="shared" si="4"/>
        <v/>
      </c>
    </row>
    <row r="100" spans="1:20" ht="388">
      <c r="A100" s="111">
        <v>551</v>
      </c>
      <c r="B100" s="221" t="s">
        <v>998</v>
      </c>
      <c r="C100" s="218" t="s">
        <v>999</v>
      </c>
      <c r="D100" s="174" t="s">
        <v>1754</v>
      </c>
      <c r="E100" s="219" t="s">
        <v>1617</v>
      </c>
      <c r="F100" s="219"/>
      <c r="G100" s="159">
        <v>2</v>
      </c>
      <c r="H100" s="211"/>
      <c r="I100" s="212"/>
      <c r="J100" s="53"/>
      <c r="K100" s="53"/>
      <c r="L100" s="54"/>
      <c r="M100" s="79"/>
      <c r="N100" s="80"/>
      <c r="O100" s="80"/>
      <c r="P100" s="53"/>
      <c r="Q100" s="54"/>
      <c r="R100" s="79"/>
      <c r="S100" s="124">
        <f t="shared" si="3"/>
        <v>2</v>
      </c>
      <c r="T100" s="38" t="str">
        <f t="shared" si="4"/>
        <v>2</v>
      </c>
    </row>
    <row r="101" spans="1:20" ht="409.6">
      <c r="A101" s="111">
        <v>552</v>
      </c>
      <c r="B101" s="221" t="s">
        <v>1000</v>
      </c>
      <c r="C101" s="218" t="s">
        <v>1001</v>
      </c>
      <c r="D101" s="174" t="s">
        <v>1754</v>
      </c>
      <c r="E101" s="219" t="s">
        <v>1618</v>
      </c>
      <c r="F101" s="219"/>
      <c r="G101" s="159">
        <v>2</v>
      </c>
      <c r="H101" s="211"/>
      <c r="I101" s="212"/>
      <c r="J101" s="53"/>
      <c r="K101" s="53"/>
      <c r="L101" s="54"/>
      <c r="M101" s="79"/>
      <c r="N101" s="80"/>
      <c r="O101" s="80"/>
      <c r="P101" s="53"/>
      <c r="Q101" s="54"/>
      <c r="R101" s="79"/>
      <c r="S101" s="124">
        <f t="shared" si="3"/>
        <v>2</v>
      </c>
      <c r="T101" s="38" t="str">
        <f t="shared" si="4"/>
        <v>2</v>
      </c>
    </row>
    <row r="102" spans="1:20" ht="153">
      <c r="A102" s="111">
        <v>553</v>
      </c>
      <c r="B102" s="221" t="s">
        <v>1002</v>
      </c>
      <c r="C102" s="218" t="s">
        <v>1003</v>
      </c>
      <c r="D102" s="174" t="s">
        <v>1754</v>
      </c>
      <c r="E102" s="219" t="s">
        <v>1619</v>
      </c>
      <c r="F102" s="219"/>
      <c r="G102" s="159">
        <v>2</v>
      </c>
      <c r="H102" s="211"/>
      <c r="I102" s="212"/>
      <c r="J102" s="53"/>
      <c r="K102" s="53"/>
      <c r="L102" s="54"/>
      <c r="M102" s="79"/>
      <c r="N102" s="80"/>
      <c r="O102" s="80"/>
      <c r="P102" s="53"/>
      <c r="Q102" s="54"/>
      <c r="R102" s="79"/>
      <c r="S102" s="124">
        <f t="shared" si="3"/>
        <v>2</v>
      </c>
      <c r="T102" s="38" t="str">
        <f t="shared" si="4"/>
        <v>2</v>
      </c>
    </row>
    <row r="103" spans="1:20" ht="388">
      <c r="A103" s="111">
        <v>554</v>
      </c>
      <c r="B103" s="221" t="s">
        <v>1004</v>
      </c>
      <c r="C103" s="218" t="s">
        <v>1005</v>
      </c>
      <c r="D103" s="174" t="s">
        <v>1754</v>
      </c>
      <c r="E103" s="219" t="s">
        <v>1617</v>
      </c>
      <c r="F103" s="219"/>
      <c r="G103" s="159">
        <v>2</v>
      </c>
      <c r="H103" s="211"/>
      <c r="I103" s="212"/>
      <c r="J103" s="53"/>
      <c r="K103" s="53"/>
      <c r="L103" s="54"/>
      <c r="M103" s="79"/>
      <c r="N103" s="80"/>
      <c r="O103" s="80"/>
      <c r="P103" s="53"/>
      <c r="Q103" s="54"/>
      <c r="R103" s="79"/>
      <c r="S103" s="124">
        <f t="shared" si="3"/>
        <v>2</v>
      </c>
      <c r="T103" s="38" t="str">
        <f t="shared" si="4"/>
        <v>2</v>
      </c>
    </row>
    <row r="104" spans="1:20" ht="388">
      <c r="A104" s="111">
        <v>555</v>
      </c>
      <c r="B104" s="221" t="s">
        <v>1006</v>
      </c>
      <c r="C104" s="218" t="s">
        <v>1007</v>
      </c>
      <c r="D104" s="174" t="s">
        <v>1754</v>
      </c>
      <c r="E104" s="219" t="s">
        <v>1617</v>
      </c>
      <c r="F104" s="219"/>
      <c r="G104" s="159">
        <v>2</v>
      </c>
      <c r="H104" s="211"/>
      <c r="I104" s="212"/>
      <c r="J104" s="53"/>
      <c r="K104" s="53"/>
      <c r="L104" s="54"/>
      <c r="M104" s="79"/>
      <c r="N104" s="80"/>
      <c r="O104" s="80"/>
      <c r="P104" s="53"/>
      <c r="Q104" s="54"/>
      <c r="R104" s="79"/>
      <c r="S104" s="124">
        <f t="shared" si="3"/>
        <v>2</v>
      </c>
      <c r="T104" s="38" t="str">
        <f t="shared" si="4"/>
        <v>2</v>
      </c>
    </row>
    <row r="105" spans="1:20" s="15" customFormat="1" ht="17">
      <c r="D105" s="188" t="s">
        <v>503</v>
      </c>
      <c r="H105" s="202"/>
      <c r="I105" s="87"/>
      <c r="J105" s="87"/>
      <c r="K105" s="87"/>
      <c r="L105" s="87"/>
      <c r="M105" s="88"/>
      <c r="N105" s="87"/>
      <c r="O105" s="88"/>
      <c r="P105" s="87"/>
      <c r="Q105" s="87"/>
      <c r="R105" s="88"/>
      <c r="T105" s="38" t="str">
        <f t="shared" si="4"/>
        <v/>
      </c>
    </row>
    <row r="106" spans="1:20" ht="238">
      <c r="A106" s="111">
        <v>556</v>
      </c>
      <c r="B106" s="220" t="s">
        <v>85</v>
      </c>
      <c r="C106" s="218" t="s">
        <v>1008</v>
      </c>
      <c r="D106" s="174" t="s">
        <v>1752</v>
      </c>
      <c r="E106" s="219" t="s">
        <v>1620</v>
      </c>
      <c r="F106" s="219"/>
      <c r="G106" s="159">
        <v>4</v>
      </c>
      <c r="H106" s="211"/>
      <c r="I106" s="212"/>
      <c r="J106" s="53"/>
      <c r="K106" s="53"/>
      <c r="L106" s="54"/>
      <c r="M106" s="79"/>
      <c r="N106" s="80"/>
      <c r="O106" s="80"/>
      <c r="P106" s="53"/>
      <c r="Q106" s="54"/>
      <c r="R106" s="79"/>
      <c r="S106" s="124">
        <f t="shared" si="3"/>
        <v>4</v>
      </c>
      <c r="T106" s="38" t="str">
        <f t="shared" si="4"/>
        <v>5</v>
      </c>
    </row>
    <row r="107" spans="1:20" ht="404">
      <c r="A107" s="111">
        <v>557</v>
      </c>
      <c r="B107" s="220" t="s">
        <v>326</v>
      </c>
      <c r="C107" s="218" t="s">
        <v>518</v>
      </c>
      <c r="D107" s="174" t="s">
        <v>1752</v>
      </c>
      <c r="E107" s="219" t="s">
        <v>1621</v>
      </c>
      <c r="F107" s="219"/>
      <c r="G107" s="159">
        <v>4</v>
      </c>
      <c r="H107" s="211"/>
      <c r="I107" s="212"/>
      <c r="J107" s="53"/>
      <c r="K107" s="53"/>
      <c r="L107" s="54"/>
      <c r="M107" s="79"/>
      <c r="N107" s="80"/>
      <c r="O107" s="80"/>
      <c r="P107" s="53"/>
      <c r="Q107" s="54"/>
      <c r="R107" s="79"/>
      <c r="S107" s="124">
        <f t="shared" si="3"/>
        <v>4</v>
      </c>
      <c r="T107" s="38" t="str">
        <f t="shared" si="4"/>
        <v>5</v>
      </c>
    </row>
    <row r="108" spans="1:20" ht="323">
      <c r="A108" s="111">
        <v>558</v>
      </c>
      <c r="B108" s="220" t="s">
        <v>392</v>
      </c>
      <c r="C108" s="218" t="s">
        <v>660</v>
      </c>
      <c r="D108" s="174" t="s">
        <v>1756</v>
      </c>
      <c r="E108" s="219" t="s">
        <v>1622</v>
      </c>
      <c r="F108" s="219"/>
      <c r="G108" s="159">
        <v>3</v>
      </c>
      <c r="H108" s="211"/>
      <c r="I108" s="212"/>
      <c r="J108" s="53"/>
      <c r="K108" s="53"/>
      <c r="L108" s="54"/>
      <c r="M108" s="79"/>
      <c r="N108" s="80"/>
      <c r="O108" s="80"/>
      <c r="P108" s="53"/>
      <c r="Q108" s="54"/>
      <c r="R108" s="79"/>
      <c r="S108" s="124">
        <f t="shared" si="3"/>
        <v>3</v>
      </c>
      <c r="T108" s="38" t="str">
        <f t="shared" si="4"/>
        <v>4</v>
      </c>
    </row>
    <row r="109" spans="1:20" ht="306">
      <c r="A109" s="111">
        <v>559</v>
      </c>
      <c r="B109" s="220" t="s">
        <v>1009</v>
      </c>
      <c r="C109" s="218" t="s">
        <v>1010</v>
      </c>
      <c r="D109" s="174" t="s">
        <v>1752</v>
      </c>
      <c r="E109" s="219" t="s">
        <v>1623</v>
      </c>
      <c r="F109" s="219"/>
      <c r="G109" s="159">
        <v>3</v>
      </c>
      <c r="H109" s="211"/>
      <c r="I109" s="212"/>
      <c r="J109" s="53"/>
      <c r="K109" s="53"/>
      <c r="L109" s="54"/>
      <c r="M109" s="79"/>
      <c r="N109" s="80"/>
      <c r="O109" s="80"/>
      <c r="P109" s="53"/>
      <c r="Q109" s="54"/>
      <c r="R109" s="79"/>
      <c r="S109" s="124">
        <f t="shared" si="3"/>
        <v>3</v>
      </c>
      <c r="T109" s="38" t="str">
        <f t="shared" si="4"/>
        <v>5</v>
      </c>
    </row>
    <row r="110" spans="1:20" ht="204">
      <c r="A110" s="111">
        <v>560</v>
      </c>
      <c r="B110" s="220" t="s">
        <v>1011</v>
      </c>
      <c r="C110" s="218" t="s">
        <v>1012</v>
      </c>
      <c r="D110" s="174" t="s">
        <v>1755</v>
      </c>
      <c r="E110" s="219" t="s">
        <v>1615</v>
      </c>
      <c r="F110" s="219" t="s">
        <v>1624</v>
      </c>
      <c r="G110" s="159">
        <v>3</v>
      </c>
      <c r="H110" s="211"/>
      <c r="I110" s="212"/>
      <c r="J110" s="53"/>
      <c r="K110" s="53"/>
      <c r="L110" s="54"/>
      <c r="M110" s="79"/>
      <c r="N110" s="80"/>
      <c r="O110" s="80"/>
      <c r="P110" s="53"/>
      <c r="Q110" s="54"/>
      <c r="R110" s="79"/>
      <c r="S110" s="124">
        <f t="shared" si="3"/>
        <v>3</v>
      </c>
      <c r="T110" s="38" t="str">
        <f t="shared" si="4"/>
        <v>3</v>
      </c>
    </row>
    <row r="111" spans="1:20" ht="255">
      <c r="A111" s="111">
        <v>561</v>
      </c>
      <c r="B111" s="222" t="s">
        <v>1013</v>
      </c>
      <c r="C111" s="218" t="s">
        <v>1014</v>
      </c>
      <c r="D111" s="174" t="s">
        <v>1752</v>
      </c>
      <c r="E111" s="219" t="s">
        <v>1625</v>
      </c>
      <c r="F111" s="219"/>
      <c r="G111" s="159">
        <v>1</v>
      </c>
      <c r="H111" s="211"/>
      <c r="I111" s="212"/>
      <c r="J111" s="53"/>
      <c r="K111" s="53"/>
      <c r="L111" s="54"/>
      <c r="M111" s="79"/>
      <c r="N111" s="80"/>
      <c r="O111" s="80"/>
      <c r="P111" s="53"/>
      <c r="Q111" s="54"/>
      <c r="R111" s="79"/>
      <c r="S111" s="124">
        <f t="shared" si="3"/>
        <v>1</v>
      </c>
      <c r="T111" s="38" t="str">
        <f t="shared" si="4"/>
        <v>5</v>
      </c>
    </row>
    <row r="112" spans="1:20" ht="17">
      <c r="C112" s="15"/>
      <c r="D112" s="188" t="s">
        <v>503</v>
      </c>
      <c r="E112" s="15"/>
      <c r="F112" s="15"/>
      <c r="G112" s="15"/>
      <c r="H112" s="202"/>
      <c r="I112" s="87"/>
      <c r="J112" s="87"/>
      <c r="K112" s="87"/>
      <c r="L112" s="87"/>
      <c r="M112" s="88"/>
      <c r="N112" s="87"/>
      <c r="O112" s="88"/>
      <c r="P112" s="87"/>
      <c r="Q112" s="87"/>
      <c r="R112" s="88"/>
      <c r="S112" s="15"/>
      <c r="T112" s="38" t="str">
        <f t="shared" si="4"/>
        <v/>
      </c>
    </row>
    <row r="113" spans="1:20" ht="17">
      <c r="C113" s="15"/>
      <c r="D113" s="188" t="s">
        <v>503</v>
      </c>
      <c r="E113" s="15"/>
      <c r="F113" s="15"/>
      <c r="G113" s="15"/>
      <c r="H113" s="202"/>
      <c r="I113" s="87"/>
      <c r="J113" s="87"/>
      <c r="K113" s="87"/>
      <c r="L113" s="87"/>
      <c r="M113" s="88"/>
      <c r="N113" s="87"/>
      <c r="O113" s="88"/>
      <c r="P113" s="87"/>
      <c r="Q113" s="87"/>
      <c r="R113" s="88"/>
      <c r="S113" s="15"/>
      <c r="T113" s="38" t="str">
        <f t="shared" si="4"/>
        <v/>
      </c>
    </row>
    <row r="114" spans="1:20" ht="17">
      <c r="C114" s="15"/>
      <c r="D114" s="188" t="s">
        <v>503</v>
      </c>
      <c r="E114" s="15"/>
      <c r="F114" s="15"/>
      <c r="G114" s="15"/>
      <c r="H114" s="202"/>
      <c r="I114" s="87"/>
      <c r="J114" s="87"/>
      <c r="K114" s="87"/>
      <c r="L114" s="87"/>
      <c r="M114" s="88"/>
      <c r="N114" s="87"/>
      <c r="O114" s="88"/>
      <c r="P114" s="87"/>
      <c r="Q114" s="87"/>
      <c r="R114" s="88"/>
      <c r="S114" s="15"/>
      <c r="T114" s="38" t="str">
        <f t="shared" si="4"/>
        <v/>
      </c>
    </row>
    <row r="115" spans="1:20" ht="20">
      <c r="B115" s="205" t="s">
        <v>1015</v>
      </c>
      <c r="C115" s="15"/>
      <c r="D115" s="188" t="s">
        <v>503</v>
      </c>
      <c r="E115" s="15"/>
      <c r="F115" s="15"/>
      <c r="G115" s="15"/>
      <c r="H115" s="202"/>
      <c r="I115" s="87"/>
      <c r="J115" s="87"/>
      <c r="K115" s="87"/>
      <c r="L115" s="87"/>
      <c r="M115" s="88"/>
      <c r="N115" s="87"/>
      <c r="O115" s="88"/>
      <c r="P115" s="87"/>
      <c r="Q115" s="87"/>
      <c r="R115" s="88"/>
      <c r="S115" s="15"/>
      <c r="T115" s="38" t="str">
        <f t="shared" si="4"/>
        <v/>
      </c>
    </row>
    <row r="116" spans="1:20" ht="409.6">
      <c r="A116" s="111">
        <v>562</v>
      </c>
      <c r="B116" s="187" t="s">
        <v>1016</v>
      </c>
      <c r="C116" s="187" t="s">
        <v>1017</v>
      </c>
      <c r="D116" s="159" t="s">
        <v>1752</v>
      </c>
      <c r="E116" s="210" t="s">
        <v>1626</v>
      </c>
      <c r="F116" s="210"/>
      <c r="G116" s="159">
        <v>3</v>
      </c>
      <c r="H116" s="211"/>
      <c r="I116" s="212"/>
      <c r="J116" s="53"/>
      <c r="K116" s="53"/>
      <c r="L116" s="54"/>
      <c r="M116" s="79"/>
      <c r="N116" s="80"/>
      <c r="O116" s="80"/>
      <c r="P116" s="53"/>
      <c r="Q116" s="54"/>
      <c r="R116" s="79"/>
      <c r="S116" s="124">
        <f t="shared" ref="S116" si="5">IF(Q116&lt;&gt;"",Q116,IF(L116&lt;&gt;"",L116,IF(G116&lt;&gt;"",G116,"")))</f>
        <v>3</v>
      </c>
      <c r="T116" s="38" t="str">
        <f t="shared" si="4"/>
        <v>5</v>
      </c>
    </row>
    <row r="117" spans="1:20" s="15" customFormat="1" ht="17">
      <c r="D117" s="188" t="s">
        <v>503</v>
      </c>
      <c r="H117" s="202"/>
      <c r="I117" s="87"/>
      <c r="J117" s="87"/>
      <c r="K117" s="87"/>
      <c r="L117" s="87"/>
      <c r="M117" s="88"/>
      <c r="N117" s="87"/>
      <c r="O117" s="88"/>
      <c r="P117" s="87"/>
      <c r="Q117" s="87"/>
      <c r="R117" s="88"/>
      <c r="T117" s="38" t="str">
        <f t="shared" si="4"/>
        <v/>
      </c>
    </row>
    <row r="118" spans="1:20" ht="356">
      <c r="A118" s="111">
        <v>563</v>
      </c>
      <c r="B118" s="187" t="s">
        <v>1018</v>
      </c>
      <c r="C118" s="187" t="s">
        <v>1019</v>
      </c>
      <c r="D118" s="159" t="s">
        <v>1756</v>
      </c>
      <c r="E118" s="210" t="s">
        <v>1627</v>
      </c>
      <c r="F118" s="210" t="s">
        <v>1628</v>
      </c>
      <c r="G118" s="159">
        <v>3</v>
      </c>
      <c r="H118" s="211"/>
      <c r="I118" s="212"/>
      <c r="J118" s="53"/>
      <c r="K118" s="53"/>
      <c r="L118" s="54"/>
      <c r="M118" s="79"/>
      <c r="N118" s="80"/>
      <c r="O118" s="80"/>
      <c r="P118" s="53"/>
      <c r="Q118" s="54"/>
      <c r="R118" s="79"/>
      <c r="S118" s="124">
        <f t="shared" ref="S118" si="6">IF(Q118&lt;&gt;"",Q118,IF(L118&lt;&gt;"",L118,IF(G118&lt;&gt;"",G118,"")))</f>
        <v>3</v>
      </c>
      <c r="T118" s="38" t="str">
        <f t="shared" si="4"/>
        <v>4</v>
      </c>
    </row>
    <row r="119" spans="1:20" s="15" customFormat="1" ht="17">
      <c r="D119" s="188" t="s">
        <v>503</v>
      </c>
      <c r="H119" s="202"/>
      <c r="I119" s="87"/>
      <c r="J119" s="87"/>
      <c r="K119" s="87"/>
      <c r="L119" s="87"/>
      <c r="M119" s="88"/>
      <c r="N119" s="87"/>
      <c r="O119" s="88"/>
      <c r="P119" s="87"/>
      <c r="Q119" s="87"/>
      <c r="R119" s="88"/>
      <c r="T119" s="38" t="str">
        <f t="shared" si="4"/>
        <v/>
      </c>
    </row>
    <row r="120" spans="1:20" ht="404">
      <c r="A120" s="111">
        <v>564</v>
      </c>
      <c r="B120" s="187" t="s">
        <v>138</v>
      </c>
      <c r="C120" s="187" t="s">
        <v>1020</v>
      </c>
      <c r="D120" s="159" t="s">
        <v>1752</v>
      </c>
      <c r="E120" s="210" t="s">
        <v>1629</v>
      </c>
      <c r="F120" s="210"/>
      <c r="G120" s="159">
        <v>3</v>
      </c>
      <c r="H120" s="211"/>
      <c r="I120" s="212"/>
      <c r="J120" s="53"/>
      <c r="K120" s="53"/>
      <c r="L120" s="54"/>
      <c r="M120" s="79"/>
      <c r="N120" s="80"/>
      <c r="O120" s="80"/>
      <c r="P120" s="53"/>
      <c r="Q120" s="54"/>
      <c r="R120" s="79"/>
      <c r="S120" s="124">
        <f t="shared" ref="S120" si="7">IF(Q120&lt;&gt;"",Q120,IF(L120&lt;&gt;"",L120,IF(G120&lt;&gt;"",G120,"")))</f>
        <v>3</v>
      </c>
      <c r="T120" s="38" t="str">
        <f t="shared" si="4"/>
        <v>5</v>
      </c>
    </row>
    <row r="121" spans="1:20" s="15" customFormat="1" ht="17">
      <c r="D121" s="188" t="s">
        <v>503</v>
      </c>
      <c r="H121" s="202"/>
      <c r="I121" s="87"/>
      <c r="J121" s="87"/>
      <c r="K121" s="87"/>
      <c r="L121" s="87"/>
      <c r="M121" s="88"/>
      <c r="N121" s="87"/>
      <c r="O121" s="88"/>
      <c r="P121" s="87"/>
      <c r="Q121" s="87"/>
      <c r="R121" s="88"/>
      <c r="T121" s="38" t="str">
        <f t="shared" si="4"/>
        <v/>
      </c>
    </row>
    <row r="122" spans="1:20" ht="170">
      <c r="A122" s="111">
        <v>565</v>
      </c>
      <c r="B122" s="187" t="s">
        <v>1021</v>
      </c>
      <c r="C122" s="187" t="s">
        <v>1022</v>
      </c>
      <c r="D122" s="159" t="s">
        <v>1756</v>
      </c>
      <c r="E122" s="210" t="s">
        <v>1630</v>
      </c>
      <c r="F122" s="210"/>
      <c r="G122" s="159">
        <v>3</v>
      </c>
      <c r="H122" s="211"/>
      <c r="I122" s="212"/>
      <c r="J122" s="53"/>
      <c r="K122" s="53"/>
      <c r="L122" s="54"/>
      <c r="M122" s="79"/>
      <c r="N122" s="80"/>
      <c r="O122" s="80"/>
      <c r="P122" s="53"/>
      <c r="Q122" s="54"/>
      <c r="R122" s="79"/>
      <c r="S122" s="124">
        <f t="shared" ref="S122:S123" si="8">IF(Q122&lt;&gt;"",Q122,IF(L122&lt;&gt;"",L122,IF(G122&lt;&gt;"",G122,"")))</f>
        <v>3</v>
      </c>
      <c r="T122" s="38" t="str">
        <f t="shared" si="4"/>
        <v>4</v>
      </c>
    </row>
    <row r="123" spans="1:20" ht="204">
      <c r="A123" s="111">
        <v>566</v>
      </c>
      <c r="B123" s="187" t="s">
        <v>1023</v>
      </c>
      <c r="C123" s="187" t="s">
        <v>1024</v>
      </c>
      <c r="D123" s="159" t="s">
        <v>1756</v>
      </c>
      <c r="E123" s="210" t="s">
        <v>1631</v>
      </c>
      <c r="F123" s="210"/>
      <c r="G123" s="159">
        <v>3</v>
      </c>
      <c r="H123" s="211"/>
      <c r="I123" s="212"/>
      <c r="J123" s="53"/>
      <c r="K123" s="53"/>
      <c r="L123" s="54"/>
      <c r="M123" s="79"/>
      <c r="N123" s="80"/>
      <c r="O123" s="80"/>
      <c r="P123" s="53"/>
      <c r="Q123" s="54"/>
      <c r="R123" s="79"/>
      <c r="S123" s="124">
        <f t="shared" si="8"/>
        <v>3</v>
      </c>
      <c r="T123" s="38" t="str">
        <f t="shared" si="4"/>
        <v>4</v>
      </c>
    </row>
    <row r="124" spans="1:20" s="15" customFormat="1" ht="17">
      <c r="D124" s="188" t="s">
        <v>503</v>
      </c>
      <c r="H124" s="202"/>
      <c r="I124" s="87"/>
      <c r="J124" s="87"/>
      <c r="K124" s="87"/>
      <c r="L124" s="87"/>
      <c r="M124" s="88"/>
      <c r="N124" s="87"/>
      <c r="O124" s="88"/>
      <c r="P124" s="87"/>
      <c r="Q124" s="87"/>
      <c r="R124" s="88"/>
      <c r="T124" s="38" t="str">
        <f t="shared" si="4"/>
        <v/>
      </c>
    </row>
    <row r="125" spans="1:20" ht="289">
      <c r="A125" s="111">
        <v>567</v>
      </c>
      <c r="B125" s="187" t="s">
        <v>1025</v>
      </c>
      <c r="C125" s="187" t="s">
        <v>1026</v>
      </c>
      <c r="D125" s="159" t="s">
        <v>1756</v>
      </c>
      <c r="E125" s="210" t="s">
        <v>1632</v>
      </c>
      <c r="F125" s="210"/>
      <c r="G125" s="159">
        <v>3</v>
      </c>
      <c r="H125" s="211"/>
      <c r="I125" s="212"/>
      <c r="J125" s="53"/>
      <c r="K125" s="53"/>
      <c r="L125" s="54"/>
      <c r="M125" s="79"/>
      <c r="N125" s="80"/>
      <c r="O125" s="80"/>
      <c r="P125" s="53"/>
      <c r="Q125" s="54"/>
      <c r="R125" s="79"/>
      <c r="S125" s="124">
        <f t="shared" ref="S125" si="9">IF(Q125&lt;&gt;"",Q125,IF(L125&lt;&gt;"",L125,IF(G125&lt;&gt;"",G125,"")))</f>
        <v>3</v>
      </c>
      <c r="T125" s="38" t="str">
        <f t="shared" si="4"/>
        <v>4</v>
      </c>
    </row>
    <row r="126" spans="1:20" s="15" customFormat="1" ht="17">
      <c r="D126" s="188" t="s">
        <v>503</v>
      </c>
      <c r="H126" s="202"/>
      <c r="I126" s="87"/>
      <c r="J126" s="87"/>
      <c r="K126" s="87"/>
      <c r="L126" s="87"/>
      <c r="M126" s="88"/>
      <c r="N126" s="87"/>
      <c r="O126" s="88"/>
      <c r="P126" s="87"/>
      <c r="Q126" s="87"/>
      <c r="R126" s="88"/>
      <c r="T126" s="38" t="str">
        <f t="shared" si="4"/>
        <v/>
      </c>
    </row>
    <row r="127" spans="1:20" ht="170">
      <c r="A127" s="111">
        <v>568</v>
      </c>
      <c r="B127" s="187" t="s">
        <v>1027</v>
      </c>
      <c r="C127" s="187" t="s">
        <v>1028</v>
      </c>
      <c r="D127" s="159" t="s">
        <v>1752</v>
      </c>
      <c r="E127" s="210" t="s">
        <v>1633</v>
      </c>
      <c r="F127" s="210"/>
      <c r="G127" s="159">
        <v>1</v>
      </c>
      <c r="H127" s="211"/>
      <c r="I127" s="212"/>
      <c r="J127" s="53"/>
      <c r="K127" s="53"/>
      <c r="L127" s="54"/>
      <c r="M127" s="79"/>
      <c r="N127" s="80"/>
      <c r="O127" s="80"/>
      <c r="P127" s="53"/>
      <c r="Q127" s="54"/>
      <c r="R127" s="79"/>
      <c r="S127" s="124">
        <f t="shared" ref="S127" si="10">IF(Q127&lt;&gt;"",Q127,IF(L127&lt;&gt;"",L127,IF(G127&lt;&gt;"",G127,"")))</f>
        <v>1</v>
      </c>
      <c r="T127" s="38" t="str">
        <f t="shared" si="4"/>
        <v>5</v>
      </c>
    </row>
    <row r="128" spans="1:20" s="15" customFormat="1" ht="17">
      <c r="D128" s="188" t="s">
        <v>503</v>
      </c>
      <c r="H128" s="202"/>
      <c r="I128" s="87"/>
      <c r="J128" s="87"/>
      <c r="K128" s="87"/>
      <c r="L128" s="87"/>
      <c r="M128" s="88"/>
      <c r="N128" s="87"/>
      <c r="O128" s="88"/>
      <c r="P128" s="87"/>
      <c r="Q128" s="87"/>
      <c r="R128" s="88"/>
      <c r="T128" s="38" t="str">
        <f t="shared" si="4"/>
        <v/>
      </c>
    </row>
    <row r="129" spans="1:20" ht="409.6">
      <c r="A129" s="111">
        <v>569</v>
      </c>
      <c r="B129" s="187" t="s">
        <v>1029</v>
      </c>
      <c r="C129" s="187" t="s">
        <v>1030</v>
      </c>
      <c r="D129" s="159" t="s">
        <v>1754</v>
      </c>
      <c r="E129" s="210" t="s">
        <v>1634</v>
      </c>
      <c r="F129" s="210"/>
      <c r="G129" s="159">
        <v>2</v>
      </c>
      <c r="H129" s="211"/>
      <c r="I129" s="212"/>
      <c r="J129" s="53"/>
      <c r="K129" s="53"/>
      <c r="L129" s="54"/>
      <c r="M129" s="79"/>
      <c r="N129" s="80"/>
      <c r="O129" s="80"/>
      <c r="P129" s="53"/>
      <c r="Q129" s="54"/>
      <c r="R129" s="79"/>
      <c r="S129" s="124">
        <f t="shared" ref="S129" si="11">IF(Q129&lt;&gt;"",Q129,IF(L129&lt;&gt;"",L129,IF(G129&lt;&gt;"",G129,"")))</f>
        <v>2</v>
      </c>
      <c r="T129" s="38" t="str">
        <f t="shared" si="4"/>
        <v>2</v>
      </c>
    </row>
    <row r="130" spans="1:20" s="15" customFormat="1" ht="17">
      <c r="D130" s="188" t="s">
        <v>503</v>
      </c>
      <c r="H130" s="202"/>
      <c r="I130" s="87"/>
      <c r="J130" s="87"/>
      <c r="K130" s="87"/>
      <c r="L130" s="87"/>
      <c r="M130" s="88"/>
      <c r="N130" s="87"/>
      <c r="O130" s="88"/>
      <c r="P130" s="87"/>
      <c r="Q130" s="87"/>
      <c r="R130" s="88"/>
      <c r="T130" s="38" t="str">
        <f t="shared" si="4"/>
        <v/>
      </c>
    </row>
    <row r="131" spans="1:20" s="15" customFormat="1" ht="17">
      <c r="D131" s="188" t="s">
        <v>503</v>
      </c>
      <c r="H131" s="202"/>
      <c r="I131" s="87"/>
      <c r="J131" s="87"/>
      <c r="K131" s="87"/>
      <c r="L131" s="87"/>
      <c r="M131" s="88"/>
      <c r="N131" s="87"/>
      <c r="O131" s="88"/>
      <c r="P131" s="87"/>
      <c r="Q131" s="87"/>
      <c r="R131" s="88"/>
      <c r="T131" s="38" t="str">
        <f t="shared" si="4"/>
        <v/>
      </c>
    </row>
    <row r="132" spans="1:20" s="15" customFormat="1" ht="17">
      <c r="D132" s="188" t="s">
        <v>503</v>
      </c>
      <c r="H132" s="202"/>
      <c r="I132" s="87"/>
      <c r="J132" s="87"/>
      <c r="K132" s="87"/>
      <c r="L132" s="87"/>
      <c r="M132" s="88"/>
      <c r="N132" s="87"/>
      <c r="O132" s="88"/>
      <c r="P132" s="87"/>
      <c r="Q132" s="87"/>
      <c r="R132" s="88"/>
      <c r="T132" s="38" t="str">
        <f t="shared" si="4"/>
        <v/>
      </c>
    </row>
    <row r="133" spans="1:20" ht="20">
      <c r="B133" s="205" t="s">
        <v>57</v>
      </c>
      <c r="C133" s="15"/>
      <c r="D133" s="188" t="s">
        <v>503</v>
      </c>
      <c r="E133" s="15"/>
      <c r="F133" s="15"/>
      <c r="G133" s="15"/>
      <c r="H133" s="202"/>
      <c r="I133" s="87"/>
      <c r="J133" s="87"/>
      <c r="K133" s="87"/>
      <c r="L133" s="87"/>
      <c r="M133" s="88"/>
      <c r="N133" s="87"/>
      <c r="O133" s="88"/>
      <c r="P133" s="87"/>
      <c r="Q133" s="87"/>
      <c r="R133" s="88"/>
      <c r="S133" s="15"/>
      <c r="T133" s="38" t="str">
        <f t="shared" si="4"/>
        <v/>
      </c>
    </row>
    <row r="134" spans="1:20" ht="372">
      <c r="A134" s="111">
        <v>570</v>
      </c>
      <c r="B134" s="187" t="s">
        <v>405</v>
      </c>
      <c r="C134" s="187" t="s">
        <v>688</v>
      </c>
      <c r="D134" s="159" t="s">
        <v>1756</v>
      </c>
      <c r="E134" s="210" t="s">
        <v>1635</v>
      </c>
      <c r="F134" s="210" t="s">
        <v>1636</v>
      </c>
      <c r="G134" s="159" t="s">
        <v>883</v>
      </c>
      <c r="H134" s="211"/>
      <c r="I134" s="212"/>
      <c r="J134" s="53"/>
      <c r="K134" s="53"/>
      <c r="L134" s="54"/>
      <c r="M134" s="79"/>
      <c r="N134" s="80"/>
      <c r="O134" s="80"/>
      <c r="P134" s="53"/>
      <c r="Q134" s="54"/>
      <c r="R134" s="79"/>
      <c r="S134" s="124" t="str">
        <f t="shared" ref="S134" si="12">IF(Q134&lt;&gt;"",Q134,IF(L134&lt;&gt;"",L134,IF(G134&lt;&gt;"",G134,"")))</f>
        <v>-</v>
      </c>
      <c r="T134" s="38" t="str">
        <f t="shared" si="4"/>
        <v>4</v>
      </c>
    </row>
    <row r="135" spans="1:20" s="15" customFormat="1" ht="17">
      <c r="D135" s="188" t="s">
        <v>503</v>
      </c>
      <c r="H135" s="202"/>
      <c r="I135" s="87"/>
      <c r="J135" s="87"/>
      <c r="K135" s="87"/>
      <c r="L135" s="87"/>
      <c r="M135" s="88"/>
      <c r="N135" s="87"/>
      <c r="O135" s="88"/>
      <c r="P135" s="87"/>
      <c r="Q135" s="87"/>
      <c r="R135" s="88"/>
      <c r="T135" s="38" t="str">
        <f t="shared" si="4"/>
        <v/>
      </c>
    </row>
    <row r="136" spans="1:20" ht="238">
      <c r="A136" s="111">
        <v>571</v>
      </c>
      <c r="B136" s="187" t="s">
        <v>406</v>
      </c>
      <c r="C136" s="187" t="s">
        <v>690</v>
      </c>
      <c r="D136" s="159" t="s">
        <v>1752</v>
      </c>
      <c r="E136" s="210" t="s">
        <v>1637</v>
      </c>
      <c r="F136" s="210" t="s">
        <v>1638</v>
      </c>
      <c r="G136" s="159">
        <v>3</v>
      </c>
      <c r="H136" s="211"/>
      <c r="I136" s="212"/>
      <c r="J136" s="53"/>
      <c r="K136" s="53"/>
      <c r="L136" s="54"/>
      <c r="M136" s="79"/>
      <c r="N136" s="80"/>
      <c r="O136" s="80"/>
      <c r="P136" s="53"/>
      <c r="Q136" s="54"/>
      <c r="R136" s="79"/>
      <c r="S136" s="124">
        <f t="shared" ref="S136" si="13">IF(Q136&lt;&gt;"",Q136,IF(L136&lt;&gt;"",L136,IF(G136&lt;&gt;"",G136,"")))</f>
        <v>3</v>
      </c>
      <c r="T136" s="38" t="str">
        <f t="shared" si="4"/>
        <v>5</v>
      </c>
    </row>
    <row r="137" spans="1:20" s="15" customFormat="1" ht="17">
      <c r="D137" s="188" t="s">
        <v>503</v>
      </c>
      <c r="H137" s="202"/>
      <c r="I137" s="87"/>
      <c r="J137" s="87"/>
      <c r="K137" s="87"/>
      <c r="L137" s="87"/>
      <c r="M137" s="88"/>
      <c r="N137" s="87"/>
      <c r="O137" s="88"/>
      <c r="P137" s="87"/>
      <c r="Q137" s="87"/>
      <c r="R137" s="88"/>
      <c r="T137" s="38" t="str">
        <f t="shared" si="4"/>
        <v/>
      </c>
    </row>
    <row r="138" spans="1:20" ht="68">
      <c r="A138" s="111">
        <v>572</v>
      </c>
      <c r="B138" s="187" t="s">
        <v>67</v>
      </c>
      <c r="C138" s="187" t="s">
        <v>153</v>
      </c>
      <c r="D138" s="159"/>
      <c r="E138" s="210" t="s">
        <v>1639</v>
      </c>
      <c r="F138" s="210"/>
      <c r="G138" s="159">
        <v>0</v>
      </c>
      <c r="H138" s="211"/>
      <c r="I138" s="212"/>
      <c r="J138" s="53"/>
      <c r="K138" s="53"/>
      <c r="L138" s="54"/>
      <c r="M138" s="79"/>
      <c r="N138" s="80"/>
      <c r="O138" s="80"/>
      <c r="P138" s="53"/>
      <c r="Q138" s="54"/>
      <c r="R138" s="79"/>
      <c r="S138" s="124">
        <f t="shared" ref="S138" si="14">IF(Q138&lt;&gt;"",Q138,IF(L138&lt;&gt;"",L138,IF(G138&lt;&gt;"",G138,"")))</f>
        <v>0</v>
      </c>
      <c r="T138" s="38" t="str">
        <f t="shared" si="4"/>
        <v/>
      </c>
    </row>
    <row r="139" spans="1:20" s="15" customFormat="1" ht="17">
      <c r="D139" s="188" t="s">
        <v>503</v>
      </c>
      <c r="H139" s="202"/>
      <c r="I139" s="87"/>
      <c r="J139" s="87"/>
      <c r="K139" s="87"/>
      <c r="L139" s="87"/>
      <c r="M139" s="88"/>
      <c r="N139" s="87"/>
      <c r="O139" s="88"/>
      <c r="P139" s="87"/>
      <c r="Q139" s="87"/>
      <c r="R139" s="88"/>
      <c r="T139" s="38" t="str">
        <f t="shared" si="4"/>
        <v/>
      </c>
    </row>
    <row r="140" spans="1:20" ht="323">
      <c r="A140" s="111">
        <v>573</v>
      </c>
      <c r="B140" s="187" t="s">
        <v>1031</v>
      </c>
      <c r="C140" s="187" t="s">
        <v>1032</v>
      </c>
      <c r="D140" s="159" t="s">
        <v>1754</v>
      </c>
      <c r="E140" s="210" t="s">
        <v>1640</v>
      </c>
      <c r="F140" s="210"/>
      <c r="G140" s="159">
        <v>3</v>
      </c>
      <c r="H140" s="211"/>
      <c r="I140" s="212"/>
      <c r="J140" s="53"/>
      <c r="K140" s="53"/>
      <c r="L140" s="54"/>
      <c r="M140" s="79"/>
      <c r="N140" s="80"/>
      <c r="O140" s="80"/>
      <c r="P140" s="53"/>
      <c r="Q140" s="54"/>
      <c r="R140" s="79"/>
      <c r="S140" s="124">
        <f t="shared" ref="S140" si="15">IF(Q140&lt;&gt;"",Q140,IF(L140&lt;&gt;"",L140,IF(G140&lt;&gt;"",G140,"")))</f>
        <v>3</v>
      </c>
      <c r="T140" s="38" t="str">
        <f t="shared" si="4"/>
        <v>2</v>
      </c>
    </row>
    <row r="141" spans="1:20" s="15" customFormat="1" ht="17">
      <c r="D141" s="188" t="s">
        <v>503</v>
      </c>
      <c r="H141" s="202"/>
      <c r="I141" s="87"/>
      <c r="J141" s="87"/>
      <c r="K141" s="87"/>
      <c r="L141" s="87"/>
      <c r="M141" s="88"/>
      <c r="N141" s="87"/>
      <c r="O141" s="88"/>
      <c r="P141" s="87"/>
      <c r="Q141" s="87"/>
      <c r="R141" s="88"/>
      <c r="T141" s="38" t="str">
        <f t="shared" si="4"/>
        <v/>
      </c>
    </row>
    <row r="142" spans="1:20" ht="119">
      <c r="A142" s="111">
        <v>574</v>
      </c>
      <c r="B142" s="187" t="s">
        <v>264</v>
      </c>
      <c r="C142" s="187" t="s">
        <v>848</v>
      </c>
      <c r="D142" s="159" t="s">
        <v>1754</v>
      </c>
      <c r="E142" s="210" t="s">
        <v>1641</v>
      </c>
      <c r="F142" s="210"/>
      <c r="G142" s="159">
        <v>2</v>
      </c>
      <c r="H142" s="211"/>
      <c r="I142" s="212"/>
      <c r="J142" s="53"/>
      <c r="K142" s="53"/>
      <c r="L142" s="54"/>
      <c r="M142" s="79"/>
      <c r="N142" s="80"/>
      <c r="O142" s="80"/>
      <c r="P142" s="53"/>
      <c r="Q142" s="54"/>
      <c r="R142" s="79"/>
      <c r="S142" s="124">
        <f t="shared" ref="S142" si="16">IF(Q142&lt;&gt;"",Q142,IF(L142&lt;&gt;"",L142,IF(G142&lt;&gt;"",G142,"")))</f>
        <v>2</v>
      </c>
      <c r="T142" s="38" t="str">
        <f t="shared" si="4"/>
        <v>2</v>
      </c>
    </row>
    <row r="143" spans="1:20" s="15" customFormat="1" ht="17">
      <c r="D143" s="188" t="s">
        <v>503</v>
      </c>
      <c r="H143" s="202"/>
      <c r="I143" s="87"/>
      <c r="J143" s="87"/>
      <c r="K143" s="87"/>
      <c r="L143" s="87"/>
      <c r="M143" s="88"/>
      <c r="N143" s="87"/>
      <c r="O143" s="88"/>
      <c r="P143" s="87"/>
      <c r="Q143" s="87"/>
      <c r="R143" s="88"/>
      <c r="T143" s="38" t="str">
        <f t="shared" si="4"/>
        <v/>
      </c>
    </row>
    <row r="144" spans="1:20" ht="85">
      <c r="A144" s="111">
        <v>575</v>
      </c>
      <c r="B144" s="187" t="s">
        <v>849</v>
      </c>
      <c r="C144" s="187" t="s">
        <v>218</v>
      </c>
      <c r="D144" s="159" t="s">
        <v>1753</v>
      </c>
      <c r="E144" s="210" t="s">
        <v>1642</v>
      </c>
      <c r="F144" s="210"/>
      <c r="G144" s="159">
        <v>0</v>
      </c>
      <c r="H144" s="211"/>
      <c r="I144" s="212"/>
      <c r="J144" s="53"/>
      <c r="K144" s="53"/>
      <c r="L144" s="54"/>
      <c r="M144" s="79"/>
      <c r="N144" s="80"/>
      <c r="O144" s="80"/>
      <c r="P144" s="53"/>
      <c r="Q144" s="54"/>
      <c r="R144" s="79"/>
      <c r="S144" s="124">
        <f t="shared" ref="S144" si="17">IF(Q144&lt;&gt;"",Q144,IF(L144&lt;&gt;"",L144,IF(G144&lt;&gt;"",G144,"")))</f>
        <v>0</v>
      </c>
      <c r="T144" s="38" t="str">
        <f t="shared" si="4"/>
        <v>0</v>
      </c>
    </row>
    <row r="145" spans="1:20" s="15" customFormat="1" ht="17">
      <c r="D145" s="188" t="s">
        <v>503</v>
      </c>
      <c r="H145" s="202"/>
      <c r="I145" s="87"/>
      <c r="J145" s="87"/>
      <c r="K145" s="87"/>
      <c r="L145" s="87"/>
      <c r="M145" s="88"/>
      <c r="N145" s="87"/>
      <c r="O145" s="88"/>
      <c r="P145" s="87"/>
      <c r="Q145" s="87"/>
      <c r="R145" s="88"/>
      <c r="T145" s="38" t="str">
        <f t="shared" si="4"/>
        <v/>
      </c>
    </row>
    <row r="146" spans="1:20" ht="409.6">
      <c r="A146" s="111">
        <v>576</v>
      </c>
      <c r="B146" s="187" t="s">
        <v>265</v>
      </c>
      <c r="C146" s="187" t="s">
        <v>219</v>
      </c>
      <c r="D146" s="159" t="s">
        <v>1756</v>
      </c>
      <c r="E146" s="210" t="s">
        <v>1643</v>
      </c>
      <c r="F146" s="210"/>
      <c r="G146" s="159">
        <v>3</v>
      </c>
      <c r="H146" s="211"/>
      <c r="I146" s="212"/>
      <c r="J146" s="53"/>
      <c r="K146" s="53"/>
      <c r="L146" s="54"/>
      <c r="M146" s="79"/>
      <c r="N146" s="80"/>
      <c r="O146" s="80"/>
      <c r="P146" s="53"/>
      <c r="Q146" s="54"/>
      <c r="R146" s="79"/>
      <c r="S146" s="124">
        <f t="shared" ref="S146" si="18">IF(Q146&lt;&gt;"",Q146,IF(L146&lt;&gt;"",L146,IF(G146&lt;&gt;"",G146,"")))</f>
        <v>3</v>
      </c>
      <c r="T146" s="38" t="str">
        <f t="shared" si="4"/>
        <v>4</v>
      </c>
    </row>
    <row r="147" spans="1:20" s="15" customFormat="1" ht="17">
      <c r="D147" s="188" t="s">
        <v>503</v>
      </c>
      <c r="H147" s="202"/>
      <c r="I147" s="87"/>
      <c r="J147" s="87"/>
      <c r="K147" s="87"/>
      <c r="L147" s="87"/>
      <c r="M147" s="88"/>
      <c r="N147" s="87"/>
      <c r="O147" s="88"/>
      <c r="P147" s="87"/>
      <c r="Q147" s="87"/>
      <c r="R147" s="88"/>
      <c r="T147" s="38" t="str">
        <f t="shared" si="4"/>
        <v/>
      </c>
    </row>
    <row r="148" spans="1:20" ht="372">
      <c r="A148" s="111">
        <v>577</v>
      </c>
      <c r="B148" s="187" t="s">
        <v>852</v>
      </c>
      <c r="C148" s="187" t="s">
        <v>1157</v>
      </c>
      <c r="D148" s="159" t="s">
        <v>1756</v>
      </c>
      <c r="E148" s="210" t="s">
        <v>1644</v>
      </c>
      <c r="F148" s="210"/>
      <c r="G148" s="159">
        <v>3</v>
      </c>
      <c r="H148" s="211"/>
      <c r="I148" s="212"/>
      <c r="J148" s="53"/>
      <c r="K148" s="53"/>
      <c r="L148" s="54"/>
      <c r="M148" s="79"/>
      <c r="N148" s="80"/>
      <c r="O148" s="80"/>
      <c r="P148" s="53"/>
      <c r="Q148" s="54"/>
      <c r="R148" s="79"/>
      <c r="S148" s="124">
        <f t="shared" ref="S148" si="19">IF(Q148&lt;&gt;"",Q148,IF(L148&lt;&gt;"",L148,IF(G148&lt;&gt;"",G148,"")))</f>
        <v>3</v>
      </c>
      <c r="T148" s="38" t="str">
        <f t="shared" si="4"/>
        <v>4</v>
      </c>
    </row>
    <row r="149" spans="1:20" s="15" customFormat="1" ht="17">
      <c r="D149" s="188" t="s">
        <v>503</v>
      </c>
      <c r="H149" s="202"/>
      <c r="I149" s="87"/>
      <c r="J149" s="87"/>
      <c r="K149" s="87"/>
      <c r="L149" s="87"/>
      <c r="M149" s="88"/>
      <c r="N149" s="87"/>
      <c r="O149" s="88"/>
      <c r="P149" s="87"/>
      <c r="Q149" s="87"/>
      <c r="R149" s="88"/>
      <c r="T149" s="38" t="str">
        <f t="shared" si="4"/>
        <v/>
      </c>
    </row>
    <row r="150" spans="1:20" ht="204">
      <c r="A150" s="111">
        <v>578</v>
      </c>
      <c r="B150" s="187" t="s">
        <v>119</v>
      </c>
      <c r="C150" s="187" t="s">
        <v>222</v>
      </c>
      <c r="D150" s="159" t="s">
        <v>1752</v>
      </c>
      <c r="E150" s="210" t="s">
        <v>1645</v>
      </c>
      <c r="F150" s="210"/>
      <c r="G150" s="159">
        <v>3</v>
      </c>
      <c r="H150" s="211"/>
      <c r="I150" s="212"/>
      <c r="J150" s="53"/>
      <c r="K150" s="53"/>
      <c r="L150" s="54"/>
      <c r="M150" s="79"/>
      <c r="N150" s="80"/>
      <c r="O150" s="80"/>
      <c r="P150" s="53"/>
      <c r="Q150" s="54"/>
      <c r="R150" s="79"/>
      <c r="S150" s="124">
        <f t="shared" ref="S150" si="20">IF(Q150&lt;&gt;"",Q150,IF(L150&lt;&gt;"",L150,IF(G150&lt;&gt;"",G150,"")))</f>
        <v>3</v>
      </c>
      <c r="T150" s="38" t="str">
        <f t="shared" ref="T150:T186" si="21">LEFT(D150,1)</f>
        <v>5</v>
      </c>
    </row>
    <row r="151" spans="1:20" s="15" customFormat="1" ht="17">
      <c r="D151" s="188" t="s">
        <v>503</v>
      </c>
      <c r="H151" s="202"/>
      <c r="I151" s="87"/>
      <c r="J151" s="87"/>
      <c r="K151" s="87"/>
      <c r="L151" s="87"/>
      <c r="M151" s="88"/>
      <c r="N151" s="87"/>
      <c r="O151" s="88"/>
      <c r="P151" s="87"/>
      <c r="Q151" s="87"/>
      <c r="R151" s="88"/>
      <c r="T151" s="38" t="str">
        <f t="shared" si="21"/>
        <v/>
      </c>
    </row>
    <row r="152" spans="1:20" ht="306">
      <c r="A152" s="111">
        <v>579</v>
      </c>
      <c r="B152" s="187" t="s">
        <v>121</v>
      </c>
      <c r="C152" s="187" t="s">
        <v>224</v>
      </c>
      <c r="D152" s="159" t="s">
        <v>1752</v>
      </c>
      <c r="E152" s="210" t="s">
        <v>1646</v>
      </c>
      <c r="F152" s="210"/>
      <c r="G152" s="159">
        <v>2</v>
      </c>
      <c r="H152" s="211"/>
      <c r="I152" s="212"/>
      <c r="J152" s="53"/>
      <c r="K152" s="53"/>
      <c r="L152" s="54"/>
      <c r="M152" s="79"/>
      <c r="N152" s="80"/>
      <c r="O152" s="80"/>
      <c r="P152" s="53"/>
      <c r="Q152" s="54"/>
      <c r="R152" s="79"/>
      <c r="S152" s="124">
        <f t="shared" ref="S152" si="22">IF(Q152&lt;&gt;"",Q152,IF(L152&lt;&gt;"",L152,IF(G152&lt;&gt;"",G152,"")))</f>
        <v>2</v>
      </c>
      <c r="T152" s="38" t="str">
        <f t="shared" si="21"/>
        <v>5</v>
      </c>
    </row>
    <row r="153" spans="1:20" s="15" customFormat="1" ht="17">
      <c r="D153" s="188" t="s">
        <v>503</v>
      </c>
      <c r="H153" s="202"/>
      <c r="I153" s="87"/>
      <c r="J153" s="87"/>
      <c r="K153" s="87"/>
      <c r="L153" s="87"/>
      <c r="M153" s="88"/>
      <c r="N153" s="87"/>
      <c r="O153" s="88"/>
      <c r="P153" s="87"/>
      <c r="Q153" s="87"/>
      <c r="R153" s="88"/>
      <c r="T153" s="38" t="str">
        <f t="shared" si="21"/>
        <v/>
      </c>
    </row>
    <row r="154" spans="1:20" ht="85">
      <c r="A154" s="111">
        <v>580</v>
      </c>
      <c r="B154" s="187" t="s">
        <v>122</v>
      </c>
      <c r="C154" s="187" t="s">
        <v>225</v>
      </c>
      <c r="D154" s="159" t="s">
        <v>1756</v>
      </c>
      <c r="E154" s="210" t="s">
        <v>1647</v>
      </c>
      <c r="F154" s="210"/>
      <c r="G154" s="159">
        <v>2</v>
      </c>
      <c r="H154" s="211"/>
      <c r="I154" s="212"/>
      <c r="J154" s="53"/>
      <c r="K154" s="53"/>
      <c r="L154" s="54"/>
      <c r="M154" s="79"/>
      <c r="N154" s="80"/>
      <c r="O154" s="80"/>
      <c r="P154" s="53"/>
      <c r="Q154" s="54"/>
      <c r="R154" s="79"/>
      <c r="S154" s="124">
        <f t="shared" ref="S154" si="23">IF(Q154&lt;&gt;"",Q154,IF(L154&lt;&gt;"",L154,IF(G154&lt;&gt;"",G154,"")))</f>
        <v>2</v>
      </c>
      <c r="T154" s="38" t="str">
        <f t="shared" si="21"/>
        <v>4</v>
      </c>
    </row>
    <row r="155" spans="1:20" s="15" customFormat="1" ht="17">
      <c r="D155" s="188" t="s">
        <v>503</v>
      </c>
      <c r="H155" s="202"/>
      <c r="I155" s="87"/>
      <c r="J155" s="87"/>
      <c r="K155" s="87"/>
      <c r="L155" s="87"/>
      <c r="M155" s="88"/>
      <c r="N155" s="87"/>
      <c r="O155" s="88"/>
      <c r="P155" s="87"/>
      <c r="Q155" s="87"/>
      <c r="R155" s="88"/>
      <c r="T155" s="38" t="str">
        <f t="shared" si="21"/>
        <v/>
      </c>
    </row>
    <row r="156" spans="1:20" ht="272">
      <c r="A156" s="111">
        <v>581</v>
      </c>
      <c r="B156" s="187" t="s">
        <v>123</v>
      </c>
      <c r="C156" s="187" t="s">
        <v>226</v>
      </c>
      <c r="D156" s="159" t="s">
        <v>1752</v>
      </c>
      <c r="E156" s="210" t="s">
        <v>1648</v>
      </c>
      <c r="F156" s="210"/>
      <c r="G156" s="159">
        <v>2</v>
      </c>
      <c r="H156" s="211"/>
      <c r="I156" s="212"/>
      <c r="J156" s="53"/>
      <c r="K156" s="53"/>
      <c r="L156" s="54"/>
      <c r="M156" s="79"/>
      <c r="N156" s="80"/>
      <c r="O156" s="80"/>
      <c r="P156" s="53"/>
      <c r="Q156" s="54"/>
      <c r="R156" s="79"/>
      <c r="S156" s="124">
        <f t="shared" ref="S156" si="24">IF(Q156&lt;&gt;"",Q156,IF(L156&lt;&gt;"",L156,IF(G156&lt;&gt;"",G156,"")))</f>
        <v>2</v>
      </c>
      <c r="T156" s="38" t="str">
        <f t="shared" si="21"/>
        <v>5</v>
      </c>
    </row>
    <row r="157" spans="1:20" s="15" customFormat="1" ht="17">
      <c r="D157" s="188" t="s">
        <v>503</v>
      </c>
      <c r="H157" s="202"/>
      <c r="I157" s="87"/>
      <c r="J157" s="87"/>
      <c r="K157" s="87"/>
      <c r="L157" s="87"/>
      <c r="M157" s="88"/>
      <c r="N157" s="87"/>
      <c r="O157" s="88"/>
      <c r="P157" s="87"/>
      <c r="Q157" s="87"/>
      <c r="R157" s="88"/>
      <c r="T157" s="38" t="str">
        <f t="shared" si="21"/>
        <v/>
      </c>
    </row>
    <row r="158" spans="1:20" ht="356">
      <c r="A158" s="111">
        <v>582</v>
      </c>
      <c r="B158" s="187" t="s">
        <v>413</v>
      </c>
      <c r="C158" s="187" t="s">
        <v>708</v>
      </c>
      <c r="D158" s="159" t="s">
        <v>1752</v>
      </c>
      <c r="E158" s="210" t="s">
        <v>1649</v>
      </c>
      <c r="F158" s="210"/>
      <c r="G158" s="159">
        <v>3</v>
      </c>
      <c r="H158" s="211"/>
      <c r="I158" s="212"/>
      <c r="J158" s="53"/>
      <c r="K158" s="53"/>
      <c r="L158" s="54"/>
      <c r="M158" s="79"/>
      <c r="N158" s="80"/>
      <c r="O158" s="80"/>
      <c r="P158" s="53"/>
      <c r="Q158" s="54"/>
      <c r="R158" s="79"/>
      <c r="S158" s="124">
        <f t="shared" ref="S158" si="25">IF(Q158&lt;&gt;"",Q158,IF(L158&lt;&gt;"",L158,IF(G158&lt;&gt;"",G158,"")))</f>
        <v>3</v>
      </c>
      <c r="T158" s="38" t="str">
        <f t="shared" si="21"/>
        <v>5</v>
      </c>
    </row>
    <row r="159" spans="1:20" s="15" customFormat="1" ht="17">
      <c r="D159" s="188" t="s">
        <v>503</v>
      </c>
      <c r="H159" s="202"/>
      <c r="I159" s="87"/>
      <c r="J159" s="87"/>
      <c r="K159" s="87"/>
      <c r="L159" s="87"/>
      <c r="M159" s="88"/>
      <c r="N159" s="87"/>
      <c r="O159" s="88"/>
      <c r="P159" s="87"/>
      <c r="Q159" s="87"/>
      <c r="R159" s="88"/>
      <c r="T159" s="38" t="str">
        <f t="shared" si="21"/>
        <v/>
      </c>
    </row>
    <row r="160" spans="1:20" s="15" customFormat="1" ht="17">
      <c r="D160" s="188" t="s">
        <v>503</v>
      </c>
      <c r="H160" s="202"/>
      <c r="I160" s="87"/>
      <c r="J160" s="87"/>
      <c r="K160" s="87"/>
      <c r="L160" s="87"/>
      <c r="M160" s="88"/>
      <c r="N160" s="87"/>
      <c r="O160" s="88"/>
      <c r="P160" s="87"/>
      <c r="Q160" s="87"/>
      <c r="R160" s="88"/>
      <c r="T160" s="38" t="str">
        <f t="shared" si="21"/>
        <v/>
      </c>
    </row>
    <row r="161" spans="1:20" s="15" customFormat="1" ht="17">
      <c r="D161" s="188" t="s">
        <v>503</v>
      </c>
      <c r="H161" s="202"/>
      <c r="I161" s="87"/>
      <c r="J161" s="87"/>
      <c r="K161" s="87"/>
      <c r="L161" s="87"/>
      <c r="M161" s="88"/>
      <c r="N161" s="87"/>
      <c r="O161" s="88"/>
      <c r="P161" s="87"/>
      <c r="Q161" s="87"/>
      <c r="R161" s="88"/>
      <c r="T161" s="38" t="str">
        <f t="shared" si="21"/>
        <v/>
      </c>
    </row>
    <row r="162" spans="1:20" ht="20">
      <c r="B162" s="205" t="s">
        <v>56</v>
      </c>
      <c r="C162" s="15"/>
      <c r="D162" s="188" t="s">
        <v>503</v>
      </c>
      <c r="E162" s="15"/>
      <c r="F162" s="15"/>
      <c r="G162" s="15"/>
      <c r="H162" s="202"/>
      <c r="I162" s="87"/>
      <c r="J162" s="87"/>
      <c r="K162" s="87"/>
      <c r="L162" s="87"/>
      <c r="M162" s="88"/>
      <c r="N162" s="87"/>
      <c r="O162" s="88"/>
      <c r="P162" s="87"/>
      <c r="Q162" s="87"/>
      <c r="R162" s="88"/>
      <c r="S162" s="15"/>
      <c r="T162" s="38" t="str">
        <f t="shared" si="21"/>
        <v/>
      </c>
    </row>
    <row r="163" spans="1:20" ht="409.6">
      <c r="A163" s="111">
        <v>583</v>
      </c>
      <c r="B163" s="187" t="s">
        <v>1033</v>
      </c>
      <c r="C163" s="187" t="s">
        <v>1034</v>
      </c>
      <c r="D163" s="159" t="s">
        <v>1752</v>
      </c>
      <c r="E163" s="210" t="s">
        <v>1650</v>
      </c>
      <c r="F163" s="210"/>
      <c r="G163" s="159">
        <v>3</v>
      </c>
      <c r="H163" s="211"/>
      <c r="I163" s="212"/>
      <c r="J163" s="53"/>
      <c r="K163" s="53"/>
      <c r="L163" s="54"/>
      <c r="M163" s="79"/>
      <c r="N163" s="80"/>
      <c r="O163" s="80"/>
      <c r="P163" s="53"/>
      <c r="Q163" s="54"/>
      <c r="R163" s="79"/>
      <c r="S163" s="124">
        <f t="shared" ref="S163" si="26">IF(Q163&lt;&gt;"",Q163,IF(L163&lt;&gt;"",L163,IF(G163&lt;&gt;"",G163,"")))</f>
        <v>3</v>
      </c>
      <c r="T163" s="38" t="str">
        <f t="shared" si="21"/>
        <v>5</v>
      </c>
    </row>
    <row r="164" spans="1:20" s="15" customFormat="1" ht="17">
      <c r="D164" s="188" t="s">
        <v>503</v>
      </c>
      <c r="H164" s="202"/>
      <c r="I164" s="87"/>
      <c r="J164" s="87"/>
      <c r="K164" s="87"/>
      <c r="L164" s="87"/>
      <c r="M164" s="88"/>
      <c r="N164" s="87"/>
      <c r="O164" s="88"/>
      <c r="P164" s="87"/>
      <c r="Q164" s="87"/>
      <c r="R164" s="88"/>
      <c r="T164" s="38" t="str">
        <f t="shared" si="21"/>
        <v/>
      </c>
    </row>
    <row r="165" spans="1:20" ht="102">
      <c r="A165" s="111">
        <v>584</v>
      </c>
      <c r="B165" s="187" t="s">
        <v>1035</v>
      </c>
      <c r="C165" s="187" t="s">
        <v>1036</v>
      </c>
      <c r="D165" s="159" t="s">
        <v>1754</v>
      </c>
      <c r="E165" s="210" t="s">
        <v>1651</v>
      </c>
      <c r="F165" s="210"/>
      <c r="G165" s="159">
        <v>2</v>
      </c>
      <c r="H165" s="211"/>
      <c r="I165" s="212"/>
      <c r="J165" s="53"/>
      <c r="K165" s="53"/>
      <c r="L165" s="54"/>
      <c r="M165" s="79"/>
      <c r="N165" s="80"/>
      <c r="O165" s="80"/>
      <c r="P165" s="53"/>
      <c r="Q165" s="54"/>
      <c r="R165" s="79"/>
      <c r="S165" s="124">
        <f t="shared" ref="S165" si="27">IF(Q165&lt;&gt;"",Q165,IF(L165&lt;&gt;"",L165,IF(G165&lt;&gt;"",G165,"")))</f>
        <v>2</v>
      </c>
      <c r="T165" s="38" t="str">
        <f t="shared" si="21"/>
        <v>2</v>
      </c>
    </row>
    <row r="166" spans="1:20" s="15" customFormat="1" ht="17">
      <c r="D166" s="188" t="s">
        <v>503</v>
      </c>
      <c r="H166" s="202"/>
      <c r="I166" s="87"/>
      <c r="J166" s="87"/>
      <c r="K166" s="87"/>
      <c r="L166" s="87"/>
      <c r="M166" s="88"/>
      <c r="N166" s="87"/>
      <c r="O166" s="88"/>
      <c r="P166" s="87"/>
      <c r="Q166" s="87"/>
      <c r="R166" s="88"/>
      <c r="T166" s="38" t="str">
        <f t="shared" si="21"/>
        <v/>
      </c>
    </row>
    <row r="167" spans="1:20" ht="221">
      <c r="A167" s="111">
        <v>585</v>
      </c>
      <c r="B167" s="187" t="s">
        <v>1037</v>
      </c>
      <c r="C167" s="187" t="s">
        <v>1159</v>
      </c>
      <c r="D167" s="159" t="s">
        <v>1758</v>
      </c>
      <c r="E167" s="210" t="s">
        <v>1652</v>
      </c>
      <c r="F167" s="210"/>
      <c r="G167" s="159">
        <v>1</v>
      </c>
      <c r="H167" s="211"/>
      <c r="I167" s="212"/>
      <c r="J167" s="53"/>
      <c r="K167" s="53"/>
      <c r="L167" s="54"/>
      <c r="M167" s="79"/>
      <c r="N167" s="80"/>
      <c r="O167" s="80"/>
      <c r="P167" s="53"/>
      <c r="Q167" s="54"/>
      <c r="R167" s="79"/>
      <c r="S167" s="124">
        <f t="shared" ref="S167" si="28">IF(Q167&lt;&gt;"",Q167,IF(L167&lt;&gt;"",L167,IF(G167&lt;&gt;"",G167,"")))</f>
        <v>1</v>
      </c>
      <c r="T167" s="38" t="str">
        <f t="shared" si="21"/>
        <v>1</v>
      </c>
    </row>
    <row r="168" spans="1:20" s="15" customFormat="1" ht="17">
      <c r="D168" s="188" t="s">
        <v>503</v>
      </c>
      <c r="H168" s="202"/>
      <c r="I168" s="87"/>
      <c r="J168" s="87"/>
      <c r="K168" s="87"/>
      <c r="L168" s="87"/>
      <c r="M168" s="88"/>
      <c r="N168" s="87"/>
      <c r="O168" s="88"/>
      <c r="P168" s="87"/>
      <c r="Q168" s="87"/>
      <c r="R168" s="88"/>
      <c r="T168" s="38" t="str">
        <f t="shared" si="21"/>
        <v/>
      </c>
    </row>
    <row r="169" spans="1:20" ht="306">
      <c r="A169" s="111">
        <v>586</v>
      </c>
      <c r="B169" s="187" t="s">
        <v>1038</v>
      </c>
      <c r="C169" s="187" t="s">
        <v>1039</v>
      </c>
      <c r="D169" s="159" t="s">
        <v>1755</v>
      </c>
      <c r="E169" s="210" t="s">
        <v>1653</v>
      </c>
      <c r="F169" s="210"/>
      <c r="G169" s="159">
        <v>3</v>
      </c>
      <c r="H169" s="211"/>
      <c r="I169" s="212"/>
      <c r="J169" s="53"/>
      <c r="K169" s="53"/>
      <c r="L169" s="54"/>
      <c r="M169" s="79"/>
      <c r="N169" s="80"/>
      <c r="O169" s="80"/>
      <c r="P169" s="53"/>
      <c r="Q169" s="54"/>
      <c r="R169" s="79"/>
      <c r="S169" s="124">
        <f t="shared" ref="S169" si="29">IF(Q169&lt;&gt;"",Q169,IF(L169&lt;&gt;"",L169,IF(G169&lt;&gt;"",G169,"")))</f>
        <v>3</v>
      </c>
      <c r="T169" s="38" t="str">
        <f t="shared" si="21"/>
        <v>3</v>
      </c>
    </row>
    <row r="170" spans="1:20" s="15" customFormat="1" ht="17">
      <c r="D170" s="188" t="s">
        <v>503</v>
      </c>
      <c r="H170" s="202"/>
      <c r="I170" s="87"/>
      <c r="J170" s="87"/>
      <c r="K170" s="87"/>
      <c r="L170" s="87"/>
      <c r="M170" s="88"/>
      <c r="N170" s="87"/>
      <c r="O170" s="88"/>
      <c r="P170" s="87"/>
      <c r="Q170" s="87"/>
      <c r="R170" s="88"/>
      <c r="T170" s="38" t="str">
        <f t="shared" si="21"/>
        <v/>
      </c>
    </row>
    <row r="171" spans="1:20" ht="170">
      <c r="A171" s="111">
        <v>587</v>
      </c>
      <c r="B171" s="187" t="s">
        <v>261</v>
      </c>
      <c r="C171" s="187" t="s">
        <v>209</v>
      </c>
      <c r="D171" s="159" t="s">
        <v>1752</v>
      </c>
      <c r="E171" s="210" t="s">
        <v>1654</v>
      </c>
      <c r="F171" s="210"/>
      <c r="G171" s="159">
        <v>3</v>
      </c>
      <c r="H171" s="211"/>
      <c r="I171" s="212"/>
      <c r="J171" s="53"/>
      <c r="K171" s="53"/>
      <c r="L171" s="54"/>
      <c r="M171" s="79"/>
      <c r="N171" s="80"/>
      <c r="O171" s="80"/>
      <c r="P171" s="53"/>
      <c r="Q171" s="54"/>
      <c r="R171" s="79"/>
      <c r="S171" s="124">
        <f t="shared" ref="S171" si="30">IF(Q171&lt;&gt;"",Q171,IF(L171&lt;&gt;"",L171,IF(G171&lt;&gt;"",G171,"")))</f>
        <v>3</v>
      </c>
      <c r="T171" s="38" t="str">
        <f t="shared" si="21"/>
        <v>5</v>
      </c>
    </row>
    <row r="172" spans="1:20" s="15" customFormat="1" ht="17">
      <c r="D172" s="188" t="s">
        <v>503</v>
      </c>
      <c r="H172" s="202"/>
      <c r="I172" s="87"/>
      <c r="J172" s="87"/>
      <c r="K172" s="87"/>
      <c r="L172" s="87"/>
      <c r="M172" s="88"/>
      <c r="N172" s="87"/>
      <c r="O172" s="88"/>
      <c r="P172" s="87"/>
      <c r="Q172" s="87"/>
      <c r="R172" s="88"/>
      <c r="T172" s="38" t="str">
        <f t="shared" si="21"/>
        <v/>
      </c>
    </row>
    <row r="173" spans="1:20" ht="136">
      <c r="A173" s="111">
        <v>588</v>
      </c>
      <c r="B173" s="187" t="s">
        <v>419</v>
      </c>
      <c r="C173" s="187" t="s">
        <v>720</v>
      </c>
      <c r="D173" s="159" t="s">
        <v>1752</v>
      </c>
      <c r="E173" s="210" t="s">
        <v>1655</v>
      </c>
      <c r="F173" s="210"/>
      <c r="G173" s="159">
        <v>3</v>
      </c>
      <c r="H173" s="211"/>
      <c r="I173" s="212"/>
      <c r="J173" s="53"/>
      <c r="K173" s="53"/>
      <c r="L173" s="54"/>
      <c r="M173" s="79"/>
      <c r="N173" s="80"/>
      <c r="O173" s="80"/>
      <c r="P173" s="53"/>
      <c r="Q173" s="54"/>
      <c r="R173" s="79"/>
      <c r="S173" s="124">
        <f t="shared" ref="S173:S175" si="31">IF(Q173&lt;&gt;"",Q173,IF(L173&lt;&gt;"",L173,IF(G173&lt;&gt;"",G173,"")))</f>
        <v>3</v>
      </c>
      <c r="T173" s="38" t="str">
        <f t="shared" si="21"/>
        <v>5</v>
      </c>
    </row>
    <row r="174" spans="1:20" ht="102">
      <c r="A174" s="111">
        <v>589</v>
      </c>
      <c r="B174" s="187" t="s">
        <v>262</v>
      </c>
      <c r="C174" s="187" t="s">
        <v>210</v>
      </c>
      <c r="D174" s="159" t="s">
        <v>1752</v>
      </c>
      <c r="E174" s="210" t="s">
        <v>1656</v>
      </c>
      <c r="F174" s="210"/>
      <c r="G174" s="159">
        <v>3</v>
      </c>
      <c r="H174" s="211"/>
      <c r="I174" s="212"/>
      <c r="J174" s="53"/>
      <c r="K174" s="53"/>
      <c r="L174" s="54"/>
      <c r="M174" s="79"/>
      <c r="N174" s="80"/>
      <c r="O174" s="80"/>
      <c r="P174" s="53"/>
      <c r="Q174" s="54"/>
      <c r="R174" s="79"/>
      <c r="S174" s="124">
        <f t="shared" si="31"/>
        <v>3</v>
      </c>
      <c r="T174" s="38" t="str">
        <f t="shared" si="21"/>
        <v>5</v>
      </c>
    </row>
    <row r="175" spans="1:20" ht="153">
      <c r="A175" s="111">
        <v>590</v>
      </c>
      <c r="B175" s="187" t="s">
        <v>420</v>
      </c>
      <c r="C175" s="187" t="s">
        <v>723</v>
      </c>
      <c r="D175" s="159" t="s">
        <v>1752</v>
      </c>
      <c r="E175" s="210" t="s">
        <v>1657</v>
      </c>
      <c r="F175" s="210"/>
      <c r="G175" s="159">
        <v>3</v>
      </c>
      <c r="H175" s="211"/>
      <c r="I175" s="212"/>
      <c r="J175" s="53"/>
      <c r="K175" s="53"/>
      <c r="L175" s="54"/>
      <c r="M175" s="79"/>
      <c r="N175" s="80"/>
      <c r="O175" s="80"/>
      <c r="P175" s="53"/>
      <c r="Q175" s="54"/>
      <c r="R175" s="79"/>
      <c r="S175" s="124">
        <f t="shared" si="31"/>
        <v>3</v>
      </c>
      <c r="T175" s="38" t="str">
        <f t="shared" si="21"/>
        <v>5</v>
      </c>
    </row>
    <row r="176" spans="1:20" s="15" customFormat="1" ht="17">
      <c r="D176" s="188" t="s">
        <v>503</v>
      </c>
      <c r="H176" s="202"/>
      <c r="I176" s="87"/>
      <c r="J176" s="87"/>
      <c r="K176" s="87"/>
      <c r="L176" s="87"/>
      <c r="M176" s="88"/>
      <c r="N176" s="87"/>
      <c r="O176" s="88"/>
      <c r="P176" s="87"/>
      <c r="Q176" s="87"/>
      <c r="R176" s="88"/>
      <c r="T176" s="38" t="str">
        <f t="shared" si="21"/>
        <v/>
      </c>
    </row>
    <row r="177" spans="1:20" s="15" customFormat="1" ht="17">
      <c r="D177" s="188" t="s">
        <v>503</v>
      </c>
      <c r="H177" s="202"/>
      <c r="I177" s="87"/>
      <c r="J177" s="87"/>
      <c r="K177" s="87"/>
      <c r="L177" s="87"/>
      <c r="M177" s="88"/>
      <c r="N177" s="87"/>
      <c r="O177" s="88"/>
      <c r="P177" s="87"/>
      <c r="Q177" s="87"/>
      <c r="R177" s="88"/>
      <c r="T177" s="38" t="str">
        <f t="shared" si="21"/>
        <v/>
      </c>
    </row>
    <row r="178" spans="1:20" s="15" customFormat="1" ht="17">
      <c r="D178" s="188" t="s">
        <v>503</v>
      </c>
      <c r="H178" s="202"/>
      <c r="I178" s="87"/>
      <c r="J178" s="87"/>
      <c r="K178" s="87"/>
      <c r="L178" s="87"/>
      <c r="M178" s="88"/>
      <c r="N178" s="87"/>
      <c r="O178" s="88"/>
      <c r="P178" s="87"/>
      <c r="Q178" s="87"/>
      <c r="R178" s="88"/>
      <c r="T178" s="38" t="str">
        <f t="shared" si="21"/>
        <v/>
      </c>
    </row>
    <row r="179" spans="1:20" ht="20">
      <c r="B179" s="205" t="s">
        <v>278</v>
      </c>
      <c r="C179" s="15"/>
      <c r="D179" s="188" t="s">
        <v>503</v>
      </c>
      <c r="E179" s="15"/>
      <c r="F179" s="15"/>
      <c r="G179" s="15"/>
      <c r="H179" s="202"/>
      <c r="I179" s="87"/>
      <c r="J179" s="87"/>
      <c r="K179" s="87"/>
      <c r="L179" s="87"/>
      <c r="M179" s="88"/>
      <c r="N179" s="87"/>
      <c r="O179" s="88"/>
      <c r="P179" s="87"/>
      <c r="Q179" s="87"/>
      <c r="R179" s="88"/>
      <c r="S179" s="15"/>
      <c r="T179" s="38" t="str">
        <f t="shared" si="21"/>
        <v/>
      </c>
    </row>
    <row r="180" spans="1:20" ht="356">
      <c r="A180" s="111">
        <v>591</v>
      </c>
      <c r="B180" s="187" t="s">
        <v>104</v>
      </c>
      <c r="C180" s="187" t="s">
        <v>496</v>
      </c>
      <c r="D180" s="159" t="s">
        <v>1756</v>
      </c>
      <c r="E180" s="210" t="s">
        <v>1658</v>
      </c>
      <c r="F180" s="210" t="s">
        <v>1628</v>
      </c>
      <c r="G180" s="159">
        <v>3</v>
      </c>
      <c r="H180" s="211"/>
      <c r="I180" s="212"/>
      <c r="J180" s="53"/>
      <c r="K180" s="53"/>
      <c r="L180" s="54"/>
      <c r="M180" s="79"/>
      <c r="N180" s="80"/>
      <c r="O180" s="80"/>
      <c r="P180" s="53"/>
      <c r="Q180" s="54"/>
      <c r="R180" s="79"/>
      <c r="S180" s="124">
        <f t="shared" ref="S180" si="32">IF(Q180&lt;&gt;"",Q180,IF(L180&lt;&gt;"",L180,IF(G180&lt;&gt;"",G180,"")))</f>
        <v>3</v>
      </c>
      <c r="T180" s="38" t="str">
        <f t="shared" si="21"/>
        <v>4</v>
      </c>
    </row>
    <row r="181" spans="1:20" s="15" customFormat="1" ht="17">
      <c r="D181" s="188" t="s">
        <v>503</v>
      </c>
      <c r="H181" s="202"/>
      <c r="I181" s="87"/>
      <c r="J181" s="87"/>
      <c r="K181" s="87"/>
      <c r="L181" s="87"/>
      <c r="M181" s="88"/>
      <c r="N181" s="87"/>
      <c r="O181" s="88"/>
      <c r="P181" s="87"/>
      <c r="Q181" s="87"/>
      <c r="R181" s="88"/>
      <c r="T181" s="38" t="str">
        <f t="shared" si="21"/>
        <v/>
      </c>
    </row>
    <row r="182" spans="1:20" ht="356">
      <c r="A182" s="111">
        <v>592</v>
      </c>
      <c r="B182" s="187" t="s">
        <v>1040</v>
      </c>
      <c r="C182" s="187" t="s">
        <v>1041</v>
      </c>
      <c r="D182" s="159" t="s">
        <v>1756</v>
      </c>
      <c r="E182" s="210" t="s">
        <v>1659</v>
      </c>
      <c r="F182" s="210"/>
      <c r="G182" s="159">
        <v>4</v>
      </c>
      <c r="H182" s="211"/>
      <c r="I182" s="212"/>
      <c r="J182" s="53"/>
      <c r="K182" s="53"/>
      <c r="L182" s="54"/>
      <c r="M182" s="79"/>
      <c r="N182" s="80"/>
      <c r="O182" s="80"/>
      <c r="P182" s="53"/>
      <c r="Q182" s="54"/>
      <c r="R182" s="79"/>
      <c r="S182" s="124">
        <f t="shared" ref="S182" si="33">IF(Q182&lt;&gt;"",Q182,IF(L182&lt;&gt;"",L182,IF(G182&lt;&gt;"",G182,"")))</f>
        <v>4</v>
      </c>
      <c r="T182" s="38" t="str">
        <f t="shared" si="21"/>
        <v>4</v>
      </c>
    </row>
    <row r="183" spans="1:20" s="15" customFormat="1" ht="17">
      <c r="D183" s="188" t="s">
        <v>503</v>
      </c>
      <c r="H183" s="202"/>
      <c r="I183" s="87"/>
      <c r="J183" s="87"/>
      <c r="K183" s="87"/>
      <c r="L183" s="87"/>
      <c r="M183" s="88"/>
      <c r="N183" s="87"/>
      <c r="O183" s="88"/>
      <c r="P183" s="87"/>
      <c r="Q183" s="87"/>
      <c r="R183" s="88"/>
      <c r="T183" s="38" t="str">
        <f t="shared" si="21"/>
        <v/>
      </c>
    </row>
    <row r="184" spans="1:20" ht="204">
      <c r="A184" s="111">
        <v>593</v>
      </c>
      <c r="B184" s="187" t="s">
        <v>1042</v>
      </c>
      <c r="C184" s="187" t="s">
        <v>1043</v>
      </c>
      <c r="D184" s="159" t="s">
        <v>1756</v>
      </c>
      <c r="E184" s="210" t="s">
        <v>1660</v>
      </c>
      <c r="F184" s="210" t="s">
        <v>1661</v>
      </c>
      <c r="G184" s="223">
        <v>3</v>
      </c>
      <c r="H184" s="211"/>
      <c r="I184" s="212"/>
      <c r="J184" s="53"/>
      <c r="K184" s="53"/>
      <c r="L184" s="54"/>
      <c r="M184" s="79"/>
      <c r="N184" s="80"/>
      <c r="O184" s="80"/>
      <c r="P184" s="53"/>
      <c r="Q184" s="54"/>
      <c r="R184" s="79"/>
      <c r="S184" s="124">
        <f t="shared" ref="S184" si="34">IF(Q184&lt;&gt;"",Q184,IF(L184&lt;&gt;"",L184,IF(G184&lt;&gt;"",G184,"")))</f>
        <v>3</v>
      </c>
      <c r="T184" s="38" t="str">
        <f t="shared" si="21"/>
        <v>4</v>
      </c>
    </row>
    <row r="185" spans="1:20" s="15" customFormat="1" ht="17">
      <c r="D185" s="188" t="s">
        <v>503</v>
      </c>
      <c r="H185" s="202"/>
      <c r="I185" s="87"/>
      <c r="J185" s="87"/>
      <c r="K185" s="87"/>
      <c r="L185" s="87"/>
      <c r="M185" s="88"/>
      <c r="N185" s="87"/>
      <c r="O185" s="88"/>
      <c r="P185" s="87"/>
      <c r="Q185" s="87"/>
      <c r="R185" s="88"/>
      <c r="T185" s="38" t="str">
        <f t="shared" si="21"/>
        <v/>
      </c>
    </row>
    <row r="186" spans="1:20" ht="204">
      <c r="A186" s="111">
        <v>594</v>
      </c>
      <c r="B186" s="187" t="s">
        <v>1044</v>
      </c>
      <c r="C186" s="187" t="s">
        <v>1045</v>
      </c>
      <c r="D186" s="159" t="s">
        <v>1756</v>
      </c>
      <c r="E186" s="210" t="s">
        <v>1662</v>
      </c>
      <c r="F186" s="210" t="s">
        <v>1663</v>
      </c>
      <c r="G186" s="159">
        <v>2</v>
      </c>
      <c r="H186" s="211"/>
      <c r="I186" s="212"/>
      <c r="J186" s="53"/>
      <c r="K186" s="53"/>
      <c r="L186" s="54"/>
      <c r="M186" s="79"/>
      <c r="N186" s="80"/>
      <c r="O186" s="80"/>
      <c r="P186" s="53"/>
      <c r="Q186" s="54"/>
      <c r="R186" s="79"/>
      <c r="S186" s="124">
        <f t="shared" ref="S186" si="35">IF(Q186&lt;&gt;"",Q186,IF(L186&lt;&gt;"",L186,IF(G186&lt;&gt;"",G186,"")))</f>
        <v>2</v>
      </c>
      <c r="T186" s="38" t="str">
        <f t="shared" si="21"/>
        <v>4</v>
      </c>
    </row>
    <row r="187" spans="1:20">
      <c r="F187" s="15"/>
      <c r="G187" s="15"/>
      <c r="H187" s="202"/>
      <c r="I187" s="87"/>
      <c r="S187" s="15"/>
    </row>
    <row r="188" spans="1:20">
      <c r="F188" s="15"/>
      <c r="G188" s="15"/>
      <c r="H188" s="202"/>
      <c r="I188" s="87"/>
      <c r="S188" s="15"/>
    </row>
    <row r="189" spans="1:20">
      <c r="F189" s="15"/>
      <c r="G189" s="15"/>
      <c r="H189" s="202"/>
      <c r="I189" s="87"/>
      <c r="S189" s="15"/>
    </row>
    <row r="190" spans="1:20">
      <c r="F190" s="15"/>
      <c r="G190" s="15"/>
      <c r="H190" s="202"/>
      <c r="I190" s="87"/>
      <c r="S190" s="15"/>
    </row>
    <row r="191" spans="1:20">
      <c r="F191" s="15"/>
      <c r="G191" s="15"/>
      <c r="H191" s="202"/>
      <c r="I191" s="87"/>
      <c r="S191" s="15"/>
    </row>
    <row r="192" spans="1:20">
      <c r="F192" s="15"/>
      <c r="G192" s="15"/>
      <c r="H192" s="202"/>
      <c r="I192" s="87"/>
      <c r="S192" s="15"/>
    </row>
    <row r="193" spans="6:19">
      <c r="F193" s="15"/>
      <c r="G193" s="15"/>
      <c r="H193" s="202"/>
      <c r="I193" s="87"/>
      <c r="S193" s="15"/>
    </row>
    <row r="194" spans="6:19">
      <c r="F194" s="15"/>
      <c r="G194" s="15"/>
      <c r="H194" s="202"/>
      <c r="I194" s="87"/>
      <c r="S194" s="15"/>
    </row>
    <row r="195" spans="6:19">
      <c r="F195" s="15"/>
      <c r="G195" s="15"/>
      <c r="H195" s="202"/>
      <c r="I195" s="87"/>
      <c r="S195" s="15"/>
    </row>
    <row r="196" spans="6:19">
      <c r="F196" s="15"/>
      <c r="G196" s="15"/>
      <c r="H196" s="202"/>
      <c r="I196" s="87"/>
      <c r="S196" s="15"/>
    </row>
    <row r="197" spans="6:19">
      <c r="F197" s="15"/>
      <c r="G197" s="15"/>
      <c r="H197" s="202"/>
      <c r="I197" s="87"/>
      <c r="S197" s="15"/>
    </row>
    <row r="198" spans="6:19">
      <c r="F198" s="15"/>
      <c r="G198" s="15"/>
      <c r="H198" s="202"/>
      <c r="I198" s="87"/>
      <c r="S198" s="15"/>
    </row>
    <row r="199" spans="6:19">
      <c r="F199" s="15"/>
      <c r="G199" s="15"/>
      <c r="H199" s="202"/>
      <c r="I199" s="87"/>
      <c r="S199" s="15"/>
    </row>
    <row r="200" spans="6:19">
      <c r="S200" s="15"/>
    </row>
    <row r="201" spans="6:19">
      <c r="S201" s="15"/>
    </row>
    <row r="202" spans="6:19">
      <c r="S202" s="15"/>
    </row>
    <row r="203" spans="6:19">
      <c r="S203" s="15"/>
    </row>
    <row r="204" spans="6:19">
      <c r="S204" s="15"/>
    </row>
    <row r="205" spans="6:19">
      <c r="S205" s="15"/>
    </row>
    <row r="206" spans="6:19">
      <c r="S206" s="15"/>
    </row>
    <row r="207" spans="6:19">
      <c r="S207" s="15"/>
    </row>
    <row r="208" spans="6:19">
      <c r="S208" s="15"/>
    </row>
    <row r="209" spans="19:19">
      <c r="S209" s="15"/>
    </row>
    <row r="210" spans="19:19">
      <c r="S210" s="15"/>
    </row>
    <row r="211" spans="19:19">
      <c r="S211" s="15"/>
    </row>
    <row r="212" spans="19:19">
      <c r="S212" s="15"/>
    </row>
    <row r="213" spans="19:19">
      <c r="S213" s="15"/>
    </row>
    <row r="214" spans="19:19">
      <c r="S214" s="15"/>
    </row>
    <row r="215" spans="19:19">
      <c r="S215" s="15"/>
    </row>
    <row r="216" spans="19:19">
      <c r="S216" s="15"/>
    </row>
    <row r="217" spans="19:19">
      <c r="S217" s="15"/>
    </row>
    <row r="218" spans="19:19">
      <c r="S218" s="15"/>
    </row>
    <row r="219" spans="19:19">
      <c r="S219" s="15"/>
    </row>
    <row r="220" spans="19:19">
      <c r="S220" s="15"/>
    </row>
    <row r="221" spans="19:19">
      <c r="S221" s="15"/>
    </row>
    <row r="222" spans="19:19">
      <c r="S222" s="15"/>
    </row>
    <row r="223" spans="19:19">
      <c r="S223" s="15"/>
    </row>
    <row r="224" spans="19:19">
      <c r="S224" s="15"/>
    </row>
    <row r="225" spans="19:19">
      <c r="S225" s="15"/>
    </row>
    <row r="226" spans="19:19">
      <c r="S226" s="15"/>
    </row>
    <row r="227" spans="19:19">
      <c r="S227" s="15"/>
    </row>
    <row r="228" spans="19:19">
      <c r="S228" s="15"/>
    </row>
    <row r="229" spans="19:19">
      <c r="S229" s="15"/>
    </row>
    <row r="230" spans="19:19">
      <c r="S230" s="15"/>
    </row>
    <row r="231" spans="19:19">
      <c r="S231" s="15"/>
    </row>
    <row r="232" spans="19:19">
      <c r="S232" s="15"/>
    </row>
    <row r="233" spans="19:19">
      <c r="S233" s="15"/>
    </row>
    <row r="234" spans="19:19">
      <c r="S234" s="15"/>
    </row>
    <row r="235" spans="19:19">
      <c r="S235" s="15"/>
    </row>
    <row r="236" spans="19:19">
      <c r="S236" s="15"/>
    </row>
    <row r="237" spans="19:19">
      <c r="S237" s="15"/>
    </row>
    <row r="238" spans="19:19">
      <c r="S238" s="15"/>
    </row>
    <row r="239" spans="19:19">
      <c r="S239" s="15"/>
    </row>
    <row r="240" spans="19:19">
      <c r="S240" s="15"/>
    </row>
    <row r="241" spans="19:19">
      <c r="S241" s="15"/>
    </row>
    <row r="242" spans="19:19">
      <c r="S242" s="15"/>
    </row>
    <row r="243" spans="19:19">
      <c r="S243" s="15"/>
    </row>
    <row r="244" spans="19:19">
      <c r="S244" s="15"/>
    </row>
    <row r="245" spans="19:19">
      <c r="S245" s="15"/>
    </row>
    <row r="246" spans="19:19">
      <c r="S246" s="15"/>
    </row>
    <row r="247" spans="19:19">
      <c r="S247" s="15"/>
    </row>
    <row r="248" spans="19:19">
      <c r="S248" s="15"/>
    </row>
    <row r="249" spans="19:19">
      <c r="S249" s="15"/>
    </row>
    <row r="250" spans="19:19">
      <c r="S250" s="15"/>
    </row>
    <row r="251" spans="19:19">
      <c r="S251" s="15"/>
    </row>
    <row r="252" spans="19:19">
      <c r="S252" s="15"/>
    </row>
    <row r="253" spans="19:19">
      <c r="S253" s="15"/>
    </row>
    <row r="254" spans="19:19">
      <c r="S254" s="15"/>
    </row>
    <row r="255" spans="19:19">
      <c r="S255" s="15"/>
    </row>
    <row r="256" spans="19:19">
      <c r="S256" s="15"/>
    </row>
    <row r="257" spans="19:19">
      <c r="S257" s="15"/>
    </row>
    <row r="258" spans="19:19">
      <c r="S258" s="15"/>
    </row>
    <row r="259" spans="19:19">
      <c r="S259" s="15"/>
    </row>
    <row r="260" spans="19:19">
      <c r="S260" s="15"/>
    </row>
    <row r="261" spans="19:19">
      <c r="S261" s="15"/>
    </row>
    <row r="262" spans="19:19">
      <c r="S262" s="15"/>
    </row>
    <row r="263" spans="19:19">
      <c r="S263" s="15"/>
    </row>
    <row r="264" spans="19:19">
      <c r="S264" s="15"/>
    </row>
    <row r="265" spans="19:19">
      <c r="S265" s="15"/>
    </row>
    <row r="266" spans="19:19">
      <c r="S266" s="15"/>
    </row>
    <row r="267" spans="19:19">
      <c r="S267" s="15"/>
    </row>
    <row r="268" spans="19:19">
      <c r="S268" s="15"/>
    </row>
    <row r="269" spans="19:19">
      <c r="S269" s="15"/>
    </row>
    <row r="270" spans="19:19">
      <c r="S270" s="15"/>
    </row>
    <row r="271" spans="19:19">
      <c r="S271" s="15"/>
    </row>
    <row r="272" spans="19:19">
      <c r="S272" s="15"/>
    </row>
    <row r="273" spans="19:19">
      <c r="S273" s="15"/>
    </row>
    <row r="274" spans="19:19">
      <c r="S274" s="15"/>
    </row>
    <row r="275" spans="19:19">
      <c r="S275" s="15"/>
    </row>
    <row r="276" spans="19:19">
      <c r="S276" s="15"/>
    </row>
    <row r="277" spans="19:19">
      <c r="S277" s="15"/>
    </row>
    <row r="278" spans="19:19">
      <c r="S278" s="15"/>
    </row>
    <row r="279" spans="19:19">
      <c r="S279" s="15"/>
    </row>
    <row r="280" spans="19:19">
      <c r="S280" s="15"/>
    </row>
    <row r="281" spans="19:19">
      <c r="S281" s="15"/>
    </row>
    <row r="282" spans="19:19">
      <c r="S282" s="15"/>
    </row>
    <row r="283" spans="19:19">
      <c r="S283" s="15"/>
    </row>
    <row r="284" spans="19:19">
      <c r="S284" s="15"/>
    </row>
    <row r="285" spans="19:19">
      <c r="S285" s="15"/>
    </row>
    <row r="286" spans="19:19">
      <c r="S286" s="15"/>
    </row>
    <row r="287" spans="19:19">
      <c r="S287" s="15"/>
    </row>
    <row r="288" spans="19:19">
      <c r="S288" s="15"/>
    </row>
    <row r="289" spans="19:19">
      <c r="S289" s="15"/>
    </row>
    <row r="290" spans="19:19">
      <c r="S290" s="15"/>
    </row>
    <row r="291" spans="19:19">
      <c r="S291" s="15"/>
    </row>
    <row r="292" spans="19:19">
      <c r="S292" s="15"/>
    </row>
    <row r="293" spans="19:19">
      <c r="S293" s="15"/>
    </row>
    <row r="294" spans="19:19">
      <c r="S294" s="15"/>
    </row>
    <row r="295" spans="19:19">
      <c r="S295" s="15"/>
    </row>
    <row r="296" spans="19:19">
      <c r="S296" s="15"/>
    </row>
    <row r="297" spans="19:19">
      <c r="S297" s="15"/>
    </row>
    <row r="298" spans="19:19">
      <c r="S298" s="15"/>
    </row>
    <row r="299" spans="19:19">
      <c r="S299" s="15"/>
    </row>
    <row r="300" spans="19:19">
      <c r="S300" s="15"/>
    </row>
    <row r="301" spans="19:19">
      <c r="S301" s="15"/>
    </row>
    <row r="302" spans="19:19">
      <c r="S302" s="15"/>
    </row>
    <row r="303" spans="19:19">
      <c r="S303" s="15"/>
    </row>
    <row r="304" spans="19:19">
      <c r="S304" s="15"/>
    </row>
    <row r="305" spans="19:19">
      <c r="S305" s="15"/>
    </row>
    <row r="306" spans="19:19">
      <c r="S306" s="15"/>
    </row>
    <row r="307" spans="19:19">
      <c r="S307" s="15"/>
    </row>
    <row r="308" spans="19:19">
      <c r="S308" s="15"/>
    </row>
    <row r="309" spans="19:19">
      <c r="S309" s="15"/>
    </row>
    <row r="310" spans="19:19">
      <c r="S310" s="15"/>
    </row>
    <row r="311" spans="19:19">
      <c r="S311" s="15"/>
    </row>
    <row r="312" spans="19:19">
      <c r="S312" s="15"/>
    </row>
    <row r="313" spans="19:19">
      <c r="S313" s="15"/>
    </row>
    <row r="314" spans="19:19">
      <c r="S314" s="15"/>
    </row>
    <row r="315" spans="19:19">
      <c r="S315" s="15"/>
    </row>
    <row r="316" spans="19:19">
      <c r="S316" s="15"/>
    </row>
    <row r="317" spans="19:19">
      <c r="S317" s="15"/>
    </row>
    <row r="318" spans="19:19">
      <c r="S318" s="15"/>
    </row>
    <row r="319" spans="19:19">
      <c r="S319" s="15"/>
    </row>
    <row r="320" spans="19:19">
      <c r="S320" s="15"/>
    </row>
    <row r="321" spans="19:19">
      <c r="S321" s="15"/>
    </row>
    <row r="322" spans="19:19">
      <c r="S322" s="15"/>
    </row>
    <row r="323" spans="19:19">
      <c r="S323" s="15"/>
    </row>
    <row r="324" spans="19:19">
      <c r="S324" s="15"/>
    </row>
    <row r="325" spans="19:19">
      <c r="S325" s="15"/>
    </row>
    <row r="326" spans="19:19">
      <c r="S326" s="15"/>
    </row>
    <row r="327" spans="19:19">
      <c r="S327" s="15"/>
    </row>
    <row r="328" spans="19:19">
      <c r="S328" s="15"/>
    </row>
    <row r="329" spans="19:19">
      <c r="S329" s="15"/>
    </row>
    <row r="330" spans="19:19">
      <c r="S330" s="15"/>
    </row>
    <row r="331" spans="19:19">
      <c r="S331" s="15"/>
    </row>
    <row r="332" spans="19:19">
      <c r="S332" s="15"/>
    </row>
    <row r="333" spans="19:19">
      <c r="S333" s="15"/>
    </row>
    <row r="334" spans="19:19">
      <c r="S334" s="15"/>
    </row>
    <row r="335" spans="19:19">
      <c r="S335" s="15"/>
    </row>
    <row r="336" spans="19:19">
      <c r="S336" s="15"/>
    </row>
    <row r="337" spans="19:19">
      <c r="S337" s="15"/>
    </row>
    <row r="338" spans="19:19">
      <c r="S338" s="15"/>
    </row>
    <row r="339" spans="19:19">
      <c r="S339" s="15"/>
    </row>
    <row r="340" spans="19:19">
      <c r="S340" s="15"/>
    </row>
    <row r="341" spans="19:19">
      <c r="S341" s="15"/>
    </row>
    <row r="342" spans="19:19">
      <c r="S342" s="15"/>
    </row>
    <row r="343" spans="19:19">
      <c r="S343" s="15"/>
    </row>
    <row r="344" spans="19:19">
      <c r="S344" s="15"/>
    </row>
    <row r="345" spans="19:19">
      <c r="S345" s="15"/>
    </row>
    <row r="346" spans="19:19">
      <c r="S346" s="15"/>
    </row>
    <row r="347" spans="19:19">
      <c r="S347" s="15"/>
    </row>
    <row r="348" spans="19:19">
      <c r="S348" s="15"/>
    </row>
    <row r="349" spans="19:19">
      <c r="S349" s="15"/>
    </row>
    <row r="350" spans="19:19">
      <c r="S350" s="15"/>
    </row>
    <row r="351" spans="19:19">
      <c r="S351" s="15"/>
    </row>
    <row r="352" spans="19:19">
      <c r="S352" s="15"/>
    </row>
    <row r="353" spans="19:19">
      <c r="S353" s="15"/>
    </row>
    <row r="354" spans="19:19">
      <c r="S354" s="15"/>
    </row>
    <row r="355" spans="19:19">
      <c r="S355" s="15"/>
    </row>
    <row r="356" spans="19:19">
      <c r="S356" s="15"/>
    </row>
    <row r="357" spans="19:19">
      <c r="S357" s="15"/>
    </row>
    <row r="358" spans="19:19">
      <c r="S358" s="15"/>
    </row>
    <row r="359" spans="19:19">
      <c r="S359" s="15"/>
    </row>
    <row r="360" spans="19:19">
      <c r="S360" s="15"/>
    </row>
    <row r="361" spans="19:19">
      <c r="S361" s="15"/>
    </row>
    <row r="362" spans="19:19">
      <c r="S362" s="15"/>
    </row>
    <row r="363" spans="19:19">
      <c r="S363" s="15"/>
    </row>
    <row r="364" spans="19:19">
      <c r="S364" s="15"/>
    </row>
    <row r="365" spans="19:19">
      <c r="S365" s="15"/>
    </row>
    <row r="366" spans="19:19">
      <c r="S366" s="15"/>
    </row>
    <row r="367" spans="19:19">
      <c r="S367" s="15"/>
    </row>
    <row r="368" spans="19:19">
      <c r="S368" s="15"/>
    </row>
    <row r="369" spans="19:19">
      <c r="S369" s="15"/>
    </row>
    <row r="370" spans="19:19">
      <c r="S370" s="15"/>
    </row>
  </sheetData>
  <pageMargins left="0.7" right="0.7" top="0.75" bottom="0.75" header="0.3" footer="0.3"/>
  <drawing r:id="rId1"/>
  <legacyDrawing r:id="rId2"/>
  <oleObjects>
    <mc:AlternateContent xmlns:mc="http://schemas.openxmlformats.org/markup-compatibility/2006">
      <mc:Choice Requires="x14">
        <oleObject progId="Acrobat Document" dvAspect="DVASPECT_ICON" shapeId="7171" r:id="rId3">
          <objectPr defaultSize="0" autoPict="0" r:id="rId4">
            <anchor moveWithCells="1">
              <from>
                <xdr:col>5</xdr:col>
                <xdr:colOff>25400</xdr:colOff>
                <xdr:row>133</xdr:row>
                <xdr:rowOff>1003300</xdr:rowOff>
              </from>
              <to>
                <xdr:col>5</xdr:col>
                <xdr:colOff>546100</xdr:colOff>
                <xdr:row>133</xdr:row>
                <xdr:rowOff>1397000</xdr:rowOff>
              </to>
            </anchor>
          </objectPr>
        </oleObject>
      </mc:Choice>
      <mc:Fallback>
        <oleObject progId="Acrobat Document" dvAspect="DVASPECT_ICON" shapeId="7171" r:id="rId3"/>
      </mc:Fallback>
    </mc:AlternateContent>
    <mc:AlternateContent xmlns:mc="http://schemas.openxmlformats.org/markup-compatibility/2006">
      <mc:Choice Requires="x14">
        <oleObject progId="Acrobat Document" dvAspect="DVASPECT_ICON" shapeId="7172" r:id="rId5">
          <objectPr defaultSize="0" autoPict="0" r:id="rId6">
            <anchor moveWithCells="1">
              <from>
                <xdr:col>5</xdr:col>
                <xdr:colOff>50800</xdr:colOff>
                <xdr:row>135</xdr:row>
                <xdr:rowOff>1028700</xdr:rowOff>
              </from>
              <to>
                <xdr:col>5</xdr:col>
                <xdr:colOff>571500</xdr:colOff>
                <xdr:row>135</xdr:row>
                <xdr:rowOff>1422400</xdr:rowOff>
              </to>
            </anchor>
          </objectPr>
        </oleObject>
      </mc:Choice>
      <mc:Fallback>
        <oleObject progId="Acrobat Document" dvAspect="DVASPECT_ICON" shapeId="7172" r:id="rId5"/>
      </mc:Fallback>
    </mc:AlternateContent>
    <mc:AlternateContent xmlns:mc="http://schemas.openxmlformats.org/markup-compatibility/2006">
      <mc:Choice Requires="x14">
        <oleObject progId="Presentation" dvAspect="DVASPECT_ICON" shapeId="7174" r:id="rId7">
          <objectPr defaultSize="0" autoPict="0" r:id="rId8">
            <anchor moveWithCells="1">
              <from>
                <xdr:col>5</xdr:col>
                <xdr:colOff>50800</xdr:colOff>
                <xdr:row>179</xdr:row>
                <xdr:rowOff>3276600</xdr:rowOff>
              </from>
              <to>
                <xdr:col>5</xdr:col>
                <xdr:colOff>508000</xdr:colOff>
                <xdr:row>179</xdr:row>
                <xdr:rowOff>3644900</xdr:rowOff>
              </to>
            </anchor>
          </objectPr>
        </oleObject>
      </mc:Choice>
      <mc:Fallback>
        <oleObject progId="Presentation" dvAspect="DVASPECT_ICON" shapeId="7174" r:id="rId7"/>
      </mc:Fallback>
    </mc:AlternateContent>
    <mc:AlternateContent xmlns:mc="http://schemas.openxmlformats.org/markup-compatibility/2006">
      <mc:Choice Requires="x14">
        <oleObject progId="Acrobat Document" dvAspect="DVASPECT_ICON" shapeId="7175" r:id="rId9">
          <objectPr defaultSize="0" autoPict="0" r:id="rId10">
            <anchor moveWithCells="1">
              <from>
                <xdr:col>5</xdr:col>
                <xdr:colOff>38100</xdr:colOff>
                <xdr:row>183</xdr:row>
                <xdr:rowOff>1435100</xdr:rowOff>
              </from>
              <to>
                <xdr:col>5</xdr:col>
                <xdr:colOff>508000</xdr:colOff>
                <xdr:row>183</xdr:row>
                <xdr:rowOff>1739900</xdr:rowOff>
              </to>
            </anchor>
          </objectPr>
        </oleObject>
      </mc:Choice>
      <mc:Fallback>
        <oleObject progId="Acrobat Document" dvAspect="DVASPECT_ICON" shapeId="7175" r:id="rId9"/>
      </mc:Fallback>
    </mc:AlternateContent>
  </oleObjects>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1222D4-EE11-E740-B466-5242EDBC333A}">
  <sheetPr codeName="Sheet8"/>
  <dimension ref="A1:U967"/>
  <sheetViews>
    <sheetView tabSelected="1" topLeftCell="C1" zoomScale="68" zoomScaleNormal="100" workbookViewId="0">
      <pane xSplit="1" topLeftCell="D1" activePane="topRight" state="frozen"/>
      <selection activeCell="C1" sqref="C1"/>
      <selection pane="topRight" activeCell="G6" sqref="G6"/>
    </sheetView>
  </sheetViews>
  <sheetFormatPr baseColWidth="10" defaultRowHeight="16"/>
  <cols>
    <col min="1" max="1" width="5.5" style="225" hidden="1" customWidth="1"/>
    <col min="2" max="2" width="5.5" style="59" hidden="1" customWidth="1"/>
    <col min="3" max="3" width="39.83203125" style="226" customWidth="1"/>
    <col min="4" max="5" width="65.6640625" style="44" customWidth="1"/>
    <col min="6" max="6" width="9.5" style="111" customWidth="1"/>
    <col min="7" max="7" width="80.1640625" style="44" customWidth="1"/>
    <col min="8" max="8" width="11" style="44" customWidth="1"/>
    <col min="9" max="9" width="9.5" style="111" customWidth="1"/>
    <col min="10" max="10" width="10.83203125" style="52"/>
    <col min="11" max="11" width="55.6640625" style="52" customWidth="1"/>
    <col min="12" max="13" width="10.83203125" style="52"/>
    <col min="14" max="14" width="10.83203125" style="73"/>
    <col min="15" max="15" width="10.83203125" style="52"/>
    <col min="16" max="16" width="16.1640625" style="73" customWidth="1"/>
    <col min="17" max="18" width="10.83203125" style="52"/>
    <col min="19" max="19" width="10.83203125" style="73"/>
    <col min="20" max="16384" width="10.83203125" style="38"/>
  </cols>
  <sheetData>
    <row r="1" spans="3:10">
      <c r="D1" s="227"/>
      <c r="E1" s="227"/>
      <c r="F1" s="228"/>
      <c r="G1" s="227"/>
      <c r="H1" s="227"/>
      <c r="I1" s="228"/>
    </row>
    <row r="2" spans="3:10">
      <c r="D2" s="38"/>
      <c r="E2" s="38"/>
      <c r="F2" s="59"/>
      <c r="G2" s="38"/>
      <c r="H2" s="38"/>
      <c r="I2" s="59"/>
    </row>
    <row r="3" spans="3:10" ht="20">
      <c r="D3" s="108" t="s">
        <v>1216</v>
      </c>
      <c r="E3" s="38"/>
      <c r="F3" s="188"/>
      <c r="G3" s="15"/>
      <c r="H3" s="15"/>
      <c r="I3" s="188"/>
      <c r="J3" s="87"/>
    </row>
    <row r="4" spans="3:10" ht="20">
      <c r="C4" s="229" t="s">
        <v>1047</v>
      </c>
      <c r="D4" s="97" t="s">
        <v>1213</v>
      </c>
      <c r="E4" s="134" t="s">
        <v>882</v>
      </c>
      <c r="F4" s="188"/>
      <c r="G4" s="15"/>
      <c r="H4" s="15"/>
      <c r="I4" s="188"/>
      <c r="J4" s="87"/>
    </row>
    <row r="5" spans="3:10" ht="17">
      <c r="C5" s="230" t="s">
        <v>1048</v>
      </c>
      <c r="D5" s="100">
        <f>AVERAGE(T21:T44)</f>
        <v>2.8</v>
      </c>
      <c r="E5" s="100"/>
      <c r="F5" s="188"/>
      <c r="G5" s="15"/>
      <c r="H5" s="15"/>
      <c r="I5" s="188"/>
      <c r="J5" s="87"/>
    </row>
    <row r="6" spans="3:10" ht="17">
      <c r="C6" s="230" t="s">
        <v>1049</v>
      </c>
      <c r="D6" s="100">
        <f>AVERAGE(T50:T77)</f>
        <v>3.0526315789473686</v>
      </c>
      <c r="E6" s="100"/>
      <c r="F6" s="188"/>
      <c r="G6" s="15"/>
      <c r="H6" s="15"/>
      <c r="I6" s="188"/>
      <c r="J6" s="87"/>
    </row>
    <row r="7" spans="3:10" ht="17">
      <c r="C7" s="230" t="s">
        <v>85</v>
      </c>
      <c r="D7" s="100">
        <f>AVERAGE(T83:T89)</f>
        <v>2.5</v>
      </c>
      <c r="E7" s="100"/>
      <c r="F7" s="188"/>
      <c r="G7" s="15"/>
      <c r="H7" s="15"/>
      <c r="I7" s="188"/>
      <c r="J7" s="87"/>
    </row>
    <row r="8" spans="3:10" ht="17">
      <c r="C8" s="230" t="s">
        <v>57</v>
      </c>
      <c r="D8" s="100">
        <f>AVERAGE(T95:T118)</f>
        <v>2.1428571428571428</v>
      </c>
      <c r="E8" s="100"/>
      <c r="F8" s="188"/>
      <c r="G8" s="15"/>
      <c r="H8" s="15"/>
      <c r="I8" s="188"/>
      <c r="J8" s="87"/>
    </row>
    <row r="9" spans="3:10" ht="17">
      <c r="C9" s="230" t="s">
        <v>56</v>
      </c>
      <c r="D9" s="100">
        <f>AVERAGE(T123:T126)</f>
        <v>3.625</v>
      </c>
      <c r="E9" s="100"/>
      <c r="F9" s="188"/>
      <c r="G9" s="15"/>
      <c r="H9" s="15"/>
      <c r="I9" s="188"/>
      <c r="J9" s="87"/>
    </row>
    <row r="10" spans="3:10" ht="17">
      <c r="C10" s="230" t="s">
        <v>278</v>
      </c>
      <c r="D10" s="100">
        <f>AVERAGE(T131)</f>
        <v>1.5</v>
      </c>
      <c r="E10" s="100"/>
      <c r="F10" s="188"/>
      <c r="G10" s="15"/>
      <c r="H10" s="15"/>
      <c r="I10" s="188"/>
      <c r="J10" s="87"/>
    </row>
    <row r="11" spans="3:10" ht="17">
      <c r="C11" s="231" t="s">
        <v>881</v>
      </c>
      <c r="D11" s="152">
        <f>AVERAGE(D5:D10)</f>
        <v>2.6034147869674187</v>
      </c>
      <c r="E11" s="152"/>
      <c r="F11" s="188"/>
      <c r="G11" s="15"/>
      <c r="H11" s="15"/>
      <c r="I11" s="188"/>
      <c r="J11" s="87"/>
    </row>
    <row r="12" spans="3:10">
      <c r="D12" s="38"/>
      <c r="E12" s="38"/>
      <c r="F12" s="188"/>
      <c r="G12" s="15"/>
      <c r="H12" s="15"/>
      <c r="I12" s="188"/>
      <c r="J12" s="87"/>
    </row>
    <row r="13" spans="3:10">
      <c r="D13" s="38"/>
      <c r="E13" s="38"/>
      <c r="F13" s="188"/>
      <c r="G13" s="15"/>
      <c r="H13" s="15"/>
      <c r="I13" s="188"/>
      <c r="J13" s="87"/>
    </row>
    <row r="14" spans="3:10">
      <c r="D14" s="38"/>
      <c r="E14" s="38"/>
      <c r="F14" s="188"/>
      <c r="G14" s="15"/>
      <c r="H14" s="15"/>
      <c r="I14" s="188"/>
      <c r="J14" s="87"/>
    </row>
    <row r="15" spans="3:10" ht="40">
      <c r="C15" s="37" t="s">
        <v>873</v>
      </c>
      <c r="D15" s="137" t="s">
        <v>1218</v>
      </c>
      <c r="E15" s="38"/>
      <c r="F15" s="59"/>
      <c r="G15" s="108" t="s">
        <v>1231</v>
      </c>
      <c r="H15" s="38"/>
      <c r="I15" s="59"/>
    </row>
    <row r="16" spans="3:10" ht="17">
      <c r="C16" s="39" t="s">
        <v>1204</v>
      </c>
      <c r="D16" s="71" t="s">
        <v>883</v>
      </c>
      <c r="E16" s="38"/>
      <c r="F16" s="59"/>
      <c r="G16" s="38"/>
      <c r="H16" s="38"/>
      <c r="I16" s="59"/>
    </row>
    <row r="17" spans="1:21" ht="180">
      <c r="D17" s="38"/>
      <c r="E17" s="38"/>
      <c r="F17" s="59"/>
      <c r="G17" s="38"/>
      <c r="H17" s="38"/>
      <c r="I17" s="59"/>
      <c r="K17" s="87"/>
      <c r="O17" s="74" t="s">
        <v>1232</v>
      </c>
    </row>
    <row r="18" spans="1:21" ht="17">
      <c r="C18" s="229" t="s">
        <v>1050</v>
      </c>
      <c r="D18" s="38"/>
      <c r="E18" s="38"/>
      <c r="F18" s="110" t="s">
        <v>1209</v>
      </c>
      <c r="G18" s="15"/>
      <c r="H18" s="15"/>
      <c r="I18" s="110" t="s">
        <v>1209</v>
      </c>
      <c r="J18" s="75" t="s">
        <v>1236</v>
      </c>
      <c r="T18" s="75" t="s">
        <v>1236</v>
      </c>
    </row>
    <row r="19" spans="1:21" ht="60">
      <c r="A19" s="232" t="s">
        <v>1201</v>
      </c>
      <c r="B19" s="233" t="s">
        <v>1202</v>
      </c>
      <c r="C19" s="234" t="s">
        <v>1048</v>
      </c>
      <c r="D19" s="113" t="s">
        <v>141</v>
      </c>
      <c r="E19" s="113" t="s">
        <v>38</v>
      </c>
      <c r="F19" s="114" t="s">
        <v>1210</v>
      </c>
      <c r="G19" s="114" t="s">
        <v>1211</v>
      </c>
      <c r="H19" s="139" t="s">
        <v>247</v>
      </c>
      <c r="I19" s="116" t="s">
        <v>281</v>
      </c>
      <c r="J19" s="67" t="s">
        <v>142</v>
      </c>
      <c r="K19" s="67" t="s">
        <v>143</v>
      </c>
      <c r="L19" s="77" t="s">
        <v>247</v>
      </c>
      <c r="M19" s="69" t="s">
        <v>281</v>
      </c>
      <c r="N19" s="69" t="s">
        <v>874</v>
      </c>
      <c r="O19" s="67" t="s">
        <v>735</v>
      </c>
      <c r="P19" s="67" t="s">
        <v>1226</v>
      </c>
      <c r="Q19" s="77" t="s">
        <v>247</v>
      </c>
      <c r="R19" s="69" t="s">
        <v>1208</v>
      </c>
      <c r="S19" s="69" t="s">
        <v>1233</v>
      </c>
      <c r="T19" s="113" t="s">
        <v>1207</v>
      </c>
    </row>
    <row r="20" spans="1:21" ht="17">
      <c r="C20" s="235" t="s">
        <v>1161</v>
      </c>
      <c r="D20" s="236"/>
      <c r="E20" s="236"/>
      <c r="F20" s="228"/>
      <c r="G20" s="236"/>
      <c r="H20" s="236"/>
      <c r="I20" s="228"/>
    </row>
    <row r="21" spans="1:21" ht="380">
      <c r="A21" s="225">
        <v>595</v>
      </c>
      <c r="B21" s="59">
        <v>595</v>
      </c>
      <c r="C21" s="187" t="s">
        <v>1051</v>
      </c>
      <c r="D21" s="125" t="s">
        <v>1106</v>
      </c>
      <c r="E21" s="125" t="s">
        <v>1162</v>
      </c>
      <c r="F21" s="237" t="s">
        <v>1756</v>
      </c>
      <c r="G21" s="125" t="s">
        <v>1664</v>
      </c>
      <c r="H21" s="125"/>
      <c r="I21" s="237">
        <v>2</v>
      </c>
      <c r="J21" s="80"/>
      <c r="K21" s="53"/>
      <c r="L21" s="53"/>
      <c r="M21" s="54"/>
      <c r="N21" s="79"/>
      <c r="O21" s="80"/>
      <c r="P21" s="80"/>
      <c r="Q21" s="53"/>
      <c r="R21" s="54"/>
      <c r="S21" s="79"/>
      <c r="T21" s="124">
        <f>IF(R21&lt;&gt;"",R21,IF(M21&lt;&gt;"",M21,IF(I21&lt;&gt;"",I21,"")))</f>
        <v>2</v>
      </c>
      <c r="U21" s="38" t="str">
        <f>LEFT(F21,1)</f>
        <v>4</v>
      </c>
    </row>
    <row r="22" spans="1:21" ht="409.6">
      <c r="A22" s="225">
        <v>596</v>
      </c>
      <c r="B22" s="59">
        <v>596</v>
      </c>
      <c r="C22" s="187" t="s">
        <v>1052</v>
      </c>
      <c r="D22" s="125" t="s">
        <v>1107</v>
      </c>
      <c r="E22" s="125" t="s">
        <v>1132</v>
      </c>
      <c r="F22" s="237" t="s">
        <v>1755</v>
      </c>
      <c r="G22" s="125" t="s">
        <v>1665</v>
      </c>
      <c r="H22" s="125"/>
      <c r="I22" s="237">
        <v>3</v>
      </c>
      <c r="J22" s="80"/>
      <c r="K22" s="53"/>
      <c r="L22" s="53"/>
      <c r="M22" s="54"/>
      <c r="N22" s="79"/>
      <c r="O22" s="80"/>
      <c r="P22" s="80"/>
      <c r="Q22" s="53"/>
      <c r="R22" s="54"/>
      <c r="S22" s="79"/>
      <c r="T22" s="124">
        <f>IF(R22&lt;&gt;"",R22,IF(M22&lt;&gt;"",M22,IF(I22&lt;&gt;"",I22,"")))</f>
        <v>3</v>
      </c>
      <c r="U22" s="38" t="str">
        <f t="shared" ref="U22:U85" si="0">LEFT(F22,1)</f>
        <v>3</v>
      </c>
    </row>
    <row r="23" spans="1:21" ht="17">
      <c r="D23" s="238"/>
      <c r="E23" s="238"/>
      <c r="F23" s="239" t="s">
        <v>503</v>
      </c>
      <c r="G23" s="238"/>
      <c r="H23" s="238"/>
      <c r="I23" s="188"/>
      <c r="U23" s="38" t="str">
        <f t="shared" si="0"/>
        <v/>
      </c>
    </row>
    <row r="24" spans="1:21" ht="304">
      <c r="A24" s="225">
        <v>606</v>
      </c>
      <c r="B24" s="59">
        <v>597</v>
      </c>
      <c r="C24" s="187" t="s">
        <v>1163</v>
      </c>
      <c r="D24" s="125" t="s">
        <v>642</v>
      </c>
      <c r="E24" s="125" t="s">
        <v>643</v>
      </c>
      <c r="F24" s="237" t="s">
        <v>1756</v>
      </c>
      <c r="G24" s="125" t="s">
        <v>1675</v>
      </c>
      <c r="H24" s="125"/>
      <c r="I24" s="237">
        <v>3</v>
      </c>
      <c r="J24" s="80"/>
      <c r="K24" s="53"/>
      <c r="L24" s="53"/>
      <c r="M24" s="54"/>
      <c r="N24" s="79"/>
      <c r="O24" s="80"/>
      <c r="P24" s="80"/>
      <c r="Q24" s="53"/>
      <c r="R24" s="54"/>
      <c r="S24" s="79"/>
      <c r="T24" s="124">
        <f>IF(R24&lt;&gt;"",R24,IF(M24&lt;&gt;"",M24,IF(I24&lt;&gt;"",I24,"")))</f>
        <v>3</v>
      </c>
      <c r="U24" s="38" t="str">
        <f t="shared" si="0"/>
        <v>4</v>
      </c>
    </row>
    <row r="25" spans="1:21" ht="112">
      <c r="A25" s="225">
        <v>607</v>
      </c>
      <c r="B25" s="59">
        <v>598</v>
      </c>
      <c r="C25" s="187" t="s">
        <v>1164</v>
      </c>
      <c r="D25" s="125" t="s">
        <v>644</v>
      </c>
      <c r="E25" s="125" t="s">
        <v>645</v>
      </c>
      <c r="F25" s="237" t="s">
        <v>1755</v>
      </c>
      <c r="G25" s="125" t="s">
        <v>1676</v>
      </c>
      <c r="H25" s="125"/>
      <c r="I25" s="237">
        <v>3</v>
      </c>
      <c r="J25" s="80"/>
      <c r="K25" s="53"/>
      <c r="L25" s="53"/>
      <c r="M25" s="54"/>
      <c r="N25" s="79"/>
      <c r="O25" s="80"/>
      <c r="P25" s="80"/>
      <c r="Q25" s="53"/>
      <c r="R25" s="54"/>
      <c r="S25" s="79"/>
      <c r="T25" s="124">
        <f>IF(R25&lt;&gt;"",R25,IF(M25&lt;&gt;"",M25,IF(I25&lt;&gt;"",I25,"")))</f>
        <v>3</v>
      </c>
      <c r="U25" s="38" t="str">
        <f t="shared" si="0"/>
        <v>3</v>
      </c>
    </row>
    <row r="26" spans="1:21" ht="17">
      <c r="D26" s="238"/>
      <c r="E26" s="240"/>
      <c r="F26" s="241" t="s">
        <v>503</v>
      </c>
      <c r="G26" s="240"/>
      <c r="H26" s="240"/>
      <c r="I26" s="188"/>
      <c r="U26" s="38" t="str">
        <f t="shared" si="0"/>
        <v/>
      </c>
    </row>
    <row r="27" spans="1:21" ht="112">
      <c r="A27" s="225">
        <v>608</v>
      </c>
      <c r="B27" s="59">
        <v>599</v>
      </c>
      <c r="C27" s="187" t="s">
        <v>1063</v>
      </c>
      <c r="D27" s="125" t="s">
        <v>1167</v>
      </c>
      <c r="E27" s="125" t="s">
        <v>1137</v>
      </c>
      <c r="F27" s="237" t="s">
        <v>1752</v>
      </c>
      <c r="G27" s="125" t="s">
        <v>1677</v>
      </c>
      <c r="H27" s="125"/>
      <c r="I27" s="237">
        <v>3</v>
      </c>
      <c r="J27" s="80"/>
      <c r="K27" s="53"/>
      <c r="L27" s="53"/>
      <c r="M27" s="54"/>
      <c r="N27" s="79"/>
      <c r="O27" s="80"/>
      <c r="P27" s="80"/>
      <c r="Q27" s="53"/>
      <c r="R27" s="54"/>
      <c r="S27" s="79"/>
      <c r="T27" s="124">
        <f t="shared" ref="T27:T33" si="1">IF(R27&lt;&gt;"",R27,IF(M27&lt;&gt;"",M27,IF(I27&lt;&gt;"",I27,"")))</f>
        <v>3</v>
      </c>
      <c r="U27" s="38" t="str">
        <f t="shared" si="0"/>
        <v>5</v>
      </c>
    </row>
    <row r="28" spans="1:21" ht="288">
      <c r="A28" s="225">
        <v>609</v>
      </c>
      <c r="B28" s="59">
        <v>600</v>
      </c>
      <c r="C28" s="187" t="s">
        <v>1064</v>
      </c>
      <c r="D28" s="125" t="s">
        <v>1168</v>
      </c>
      <c r="E28" s="125" t="s">
        <v>1138</v>
      </c>
      <c r="F28" s="237" t="s">
        <v>1756</v>
      </c>
      <c r="G28" s="125" t="s">
        <v>1678</v>
      </c>
      <c r="H28" s="125"/>
      <c r="I28" s="237">
        <v>2</v>
      </c>
      <c r="J28" s="80"/>
      <c r="K28" s="53"/>
      <c r="L28" s="53"/>
      <c r="M28" s="54"/>
      <c r="N28" s="79"/>
      <c r="O28" s="80"/>
      <c r="P28" s="80"/>
      <c r="Q28" s="53"/>
      <c r="R28" s="54"/>
      <c r="S28" s="79"/>
      <c r="T28" s="124">
        <f t="shared" si="1"/>
        <v>2</v>
      </c>
      <c r="U28" s="38" t="str">
        <f t="shared" si="0"/>
        <v>4</v>
      </c>
    </row>
    <row r="29" spans="1:21" ht="395">
      <c r="A29" s="225">
        <v>610</v>
      </c>
      <c r="B29" s="59">
        <v>601</v>
      </c>
      <c r="C29" s="187" t="s">
        <v>1065</v>
      </c>
      <c r="D29" s="125" t="s">
        <v>646</v>
      </c>
      <c r="E29" s="125" t="s">
        <v>1169</v>
      </c>
      <c r="F29" s="237" t="s">
        <v>1756</v>
      </c>
      <c r="G29" s="125" t="s">
        <v>1679</v>
      </c>
      <c r="H29" s="125"/>
      <c r="I29" s="237">
        <v>3</v>
      </c>
      <c r="J29" s="80"/>
      <c r="K29" s="53"/>
      <c r="L29" s="53"/>
      <c r="M29" s="54"/>
      <c r="N29" s="79"/>
      <c r="O29" s="80"/>
      <c r="P29" s="80"/>
      <c r="Q29" s="53"/>
      <c r="R29" s="54"/>
      <c r="S29" s="79"/>
      <c r="T29" s="124">
        <f t="shared" si="1"/>
        <v>3</v>
      </c>
      <c r="U29" s="38" t="str">
        <f t="shared" si="0"/>
        <v>4</v>
      </c>
    </row>
    <row r="30" spans="1:21" ht="335">
      <c r="A30" s="225">
        <v>611</v>
      </c>
      <c r="B30" s="59">
        <v>602</v>
      </c>
      <c r="C30" s="187" t="s">
        <v>1066</v>
      </c>
      <c r="D30" s="125" t="s">
        <v>1112</v>
      </c>
      <c r="E30" s="125" t="s">
        <v>1139</v>
      </c>
      <c r="F30" s="237" t="s">
        <v>1756</v>
      </c>
      <c r="G30" s="125" t="s">
        <v>1680</v>
      </c>
      <c r="H30" s="125"/>
      <c r="I30" s="237">
        <v>3</v>
      </c>
      <c r="J30" s="80"/>
      <c r="K30" s="53"/>
      <c r="L30" s="53"/>
      <c r="M30" s="54"/>
      <c r="N30" s="79"/>
      <c r="O30" s="80"/>
      <c r="P30" s="80"/>
      <c r="Q30" s="53"/>
      <c r="R30" s="54"/>
      <c r="S30" s="79"/>
      <c r="T30" s="124">
        <f t="shared" si="1"/>
        <v>3</v>
      </c>
      <c r="U30" s="38" t="str">
        <f t="shared" si="0"/>
        <v>4</v>
      </c>
    </row>
    <row r="31" spans="1:21" ht="288">
      <c r="A31" s="242" t="s">
        <v>883</v>
      </c>
      <c r="B31" s="243">
        <v>603</v>
      </c>
      <c r="C31" s="187" t="s">
        <v>1160</v>
      </c>
      <c r="D31" s="125" t="s">
        <v>1113</v>
      </c>
      <c r="E31" s="125" t="s">
        <v>1140</v>
      </c>
      <c r="F31" s="237" t="s">
        <v>1756</v>
      </c>
      <c r="G31" s="125" t="s">
        <v>1749</v>
      </c>
      <c r="H31" s="125"/>
      <c r="I31" s="237">
        <v>4</v>
      </c>
      <c r="J31" s="80"/>
      <c r="K31" s="53"/>
      <c r="L31" s="53"/>
      <c r="M31" s="54"/>
      <c r="N31" s="79"/>
      <c r="O31" s="80"/>
      <c r="P31" s="80"/>
      <c r="Q31" s="53"/>
      <c r="R31" s="54"/>
      <c r="S31" s="79"/>
      <c r="T31" s="124">
        <f t="shared" si="1"/>
        <v>4</v>
      </c>
      <c r="U31" s="38" t="str">
        <f t="shared" si="0"/>
        <v>4</v>
      </c>
    </row>
    <row r="32" spans="1:21" ht="409.6">
      <c r="A32" s="242" t="s">
        <v>883</v>
      </c>
      <c r="B32" s="243">
        <v>604</v>
      </c>
      <c r="C32" s="187" t="s">
        <v>1165</v>
      </c>
      <c r="D32" s="125" t="s">
        <v>1205</v>
      </c>
      <c r="E32" s="125" t="s">
        <v>1141</v>
      </c>
      <c r="F32" s="237" t="s">
        <v>1756</v>
      </c>
      <c r="G32" s="125" t="s">
        <v>1750</v>
      </c>
      <c r="H32" s="125"/>
      <c r="I32" s="237">
        <v>3</v>
      </c>
      <c r="J32" s="80"/>
      <c r="K32" s="53"/>
      <c r="L32" s="53"/>
      <c r="M32" s="54"/>
      <c r="N32" s="79"/>
      <c r="O32" s="80"/>
      <c r="P32" s="80"/>
      <c r="Q32" s="53"/>
      <c r="R32" s="54"/>
      <c r="S32" s="79"/>
      <c r="T32" s="124">
        <f t="shared" si="1"/>
        <v>3</v>
      </c>
      <c r="U32" s="38" t="str">
        <f t="shared" si="0"/>
        <v>4</v>
      </c>
    </row>
    <row r="33" spans="1:21" ht="335">
      <c r="A33" s="242" t="s">
        <v>883</v>
      </c>
      <c r="B33" s="243">
        <v>605</v>
      </c>
      <c r="C33" s="187" t="s">
        <v>1166</v>
      </c>
      <c r="D33" s="125" t="s">
        <v>1206</v>
      </c>
      <c r="E33" s="125" t="s">
        <v>1142</v>
      </c>
      <c r="F33" s="237" t="s">
        <v>1756</v>
      </c>
      <c r="G33" s="125" t="s">
        <v>1751</v>
      </c>
      <c r="H33" s="125"/>
      <c r="I33" s="237">
        <v>3</v>
      </c>
      <c r="J33" s="80"/>
      <c r="K33" s="53"/>
      <c r="L33" s="53"/>
      <c r="M33" s="54"/>
      <c r="N33" s="79"/>
      <c r="O33" s="80"/>
      <c r="P33" s="80"/>
      <c r="Q33" s="53"/>
      <c r="R33" s="54"/>
      <c r="S33" s="79"/>
      <c r="T33" s="124">
        <f t="shared" si="1"/>
        <v>3</v>
      </c>
      <c r="U33" s="38" t="str">
        <f t="shared" si="0"/>
        <v>4</v>
      </c>
    </row>
    <row r="34" spans="1:21" ht="17">
      <c r="D34" s="238"/>
      <c r="E34" s="238"/>
      <c r="F34" s="239" t="s">
        <v>503</v>
      </c>
      <c r="G34" s="238"/>
      <c r="H34" s="238"/>
      <c r="I34" s="188" t="s">
        <v>503</v>
      </c>
      <c r="U34" s="38" t="str">
        <f t="shared" si="0"/>
        <v/>
      </c>
    </row>
    <row r="35" spans="1:21" ht="17">
      <c r="C35" s="244" t="s">
        <v>1053</v>
      </c>
      <c r="D35" s="245"/>
      <c r="E35" s="245"/>
      <c r="F35" s="239" t="s">
        <v>503</v>
      </c>
      <c r="G35" s="245"/>
      <c r="H35" s="245"/>
      <c r="I35" s="188"/>
      <c r="U35" s="38" t="str">
        <f t="shared" si="0"/>
        <v/>
      </c>
    </row>
    <row r="36" spans="1:21" ht="80">
      <c r="A36" s="225">
        <v>597</v>
      </c>
      <c r="B36" s="59">
        <v>606</v>
      </c>
      <c r="C36" s="187" t="s">
        <v>1054</v>
      </c>
      <c r="D36" s="125" t="s">
        <v>1170</v>
      </c>
      <c r="E36" s="125" t="s">
        <v>1148</v>
      </c>
      <c r="F36" s="237" t="s">
        <v>1756</v>
      </c>
      <c r="G36" s="125" t="s">
        <v>1666</v>
      </c>
      <c r="H36" s="125"/>
      <c r="I36" s="237">
        <v>3</v>
      </c>
      <c r="J36" s="80"/>
      <c r="K36" s="53"/>
      <c r="L36" s="53"/>
      <c r="M36" s="54"/>
      <c r="N36" s="79"/>
      <c r="O36" s="80"/>
      <c r="P36" s="80"/>
      <c r="Q36" s="53"/>
      <c r="R36" s="54"/>
      <c r="S36" s="79"/>
      <c r="T36" s="124">
        <f t="shared" ref="T36:T44" si="2">IF(R36&lt;&gt;"",R36,IF(M36&lt;&gt;"",M36,IF(I36&lt;&gt;"",I36,"")))</f>
        <v>3</v>
      </c>
      <c r="U36" s="38" t="str">
        <f t="shared" si="0"/>
        <v>4</v>
      </c>
    </row>
    <row r="37" spans="1:21" ht="208">
      <c r="A37" s="225">
        <v>598</v>
      </c>
      <c r="B37" s="59">
        <v>607</v>
      </c>
      <c r="C37" s="187" t="s">
        <v>1055</v>
      </c>
      <c r="D37" s="125" t="s">
        <v>1108</v>
      </c>
      <c r="E37" s="125" t="s">
        <v>1148</v>
      </c>
      <c r="F37" s="237" t="s">
        <v>1752</v>
      </c>
      <c r="G37" s="125" t="s">
        <v>1667</v>
      </c>
      <c r="H37" s="125"/>
      <c r="I37" s="237">
        <v>3</v>
      </c>
      <c r="J37" s="80"/>
      <c r="K37" s="53"/>
      <c r="L37" s="53"/>
      <c r="M37" s="54"/>
      <c r="N37" s="79"/>
      <c r="O37" s="80"/>
      <c r="P37" s="80"/>
      <c r="Q37" s="53"/>
      <c r="R37" s="54"/>
      <c r="S37" s="79"/>
      <c r="T37" s="124">
        <f t="shared" si="2"/>
        <v>3</v>
      </c>
      <c r="U37" s="38" t="str">
        <f t="shared" si="0"/>
        <v>5</v>
      </c>
    </row>
    <row r="38" spans="1:21" ht="395">
      <c r="A38" s="225">
        <v>599</v>
      </c>
      <c r="B38" s="59">
        <v>608</v>
      </c>
      <c r="C38" s="187" t="s">
        <v>1056</v>
      </c>
      <c r="D38" s="125" t="s">
        <v>1171</v>
      </c>
      <c r="E38" s="125" t="s">
        <v>1133</v>
      </c>
      <c r="F38" s="237" t="s">
        <v>1755</v>
      </c>
      <c r="G38" s="125" t="s">
        <v>1668</v>
      </c>
      <c r="H38" s="125"/>
      <c r="I38" s="237">
        <v>2</v>
      </c>
      <c r="J38" s="80"/>
      <c r="K38" s="53"/>
      <c r="L38" s="53"/>
      <c r="M38" s="54"/>
      <c r="N38" s="79"/>
      <c r="O38" s="80"/>
      <c r="P38" s="80"/>
      <c r="Q38" s="53"/>
      <c r="R38" s="54"/>
      <c r="S38" s="79"/>
      <c r="T38" s="124">
        <f t="shared" si="2"/>
        <v>2</v>
      </c>
      <c r="U38" s="38" t="str">
        <f t="shared" si="0"/>
        <v>3</v>
      </c>
    </row>
    <row r="39" spans="1:21" ht="144">
      <c r="A39" s="225">
        <v>600</v>
      </c>
      <c r="B39" s="59">
        <v>609</v>
      </c>
      <c r="C39" s="187" t="s">
        <v>1057</v>
      </c>
      <c r="D39" s="125" t="s">
        <v>1109</v>
      </c>
      <c r="E39" s="125" t="s">
        <v>1133</v>
      </c>
      <c r="F39" s="237" t="s">
        <v>1755</v>
      </c>
      <c r="G39" s="125" t="s">
        <v>1669</v>
      </c>
      <c r="H39" s="125"/>
      <c r="I39" s="237">
        <v>2</v>
      </c>
      <c r="J39" s="80"/>
      <c r="K39" s="53"/>
      <c r="L39" s="53"/>
      <c r="M39" s="54"/>
      <c r="N39" s="79"/>
      <c r="O39" s="80"/>
      <c r="P39" s="80"/>
      <c r="Q39" s="53"/>
      <c r="R39" s="54"/>
      <c r="S39" s="79"/>
      <c r="T39" s="124">
        <f t="shared" si="2"/>
        <v>2</v>
      </c>
      <c r="U39" s="38" t="str">
        <f t="shared" si="0"/>
        <v>3</v>
      </c>
    </row>
    <row r="40" spans="1:21" ht="64">
      <c r="A40" s="225">
        <v>601</v>
      </c>
      <c r="B40" s="59">
        <v>610</v>
      </c>
      <c r="C40" s="187" t="s">
        <v>1058</v>
      </c>
      <c r="D40" s="125" t="s">
        <v>1110</v>
      </c>
      <c r="E40" s="125" t="s">
        <v>1134</v>
      </c>
      <c r="F40" s="237" t="s">
        <v>1754</v>
      </c>
      <c r="G40" s="125" t="s">
        <v>1670</v>
      </c>
      <c r="H40" s="125"/>
      <c r="I40" s="237">
        <v>2</v>
      </c>
      <c r="J40" s="80"/>
      <c r="K40" s="53"/>
      <c r="L40" s="53"/>
      <c r="M40" s="54"/>
      <c r="N40" s="79"/>
      <c r="O40" s="80"/>
      <c r="P40" s="80"/>
      <c r="Q40" s="53"/>
      <c r="R40" s="54"/>
      <c r="S40" s="79"/>
      <c r="T40" s="124">
        <f t="shared" si="2"/>
        <v>2</v>
      </c>
      <c r="U40" s="38" t="str">
        <f t="shared" si="0"/>
        <v>2</v>
      </c>
    </row>
    <row r="41" spans="1:21" ht="288">
      <c r="A41" s="225">
        <v>602</v>
      </c>
      <c r="B41" s="59">
        <v>611</v>
      </c>
      <c r="C41" s="187" t="s">
        <v>1059</v>
      </c>
      <c r="D41" s="125" t="s">
        <v>1111</v>
      </c>
      <c r="E41" s="125" t="s">
        <v>1148</v>
      </c>
      <c r="F41" s="237" t="s">
        <v>1752</v>
      </c>
      <c r="G41" s="125" t="s">
        <v>1671</v>
      </c>
      <c r="H41" s="125"/>
      <c r="I41" s="237">
        <v>3</v>
      </c>
      <c r="J41" s="80"/>
      <c r="K41" s="53"/>
      <c r="L41" s="53"/>
      <c r="M41" s="54"/>
      <c r="N41" s="79"/>
      <c r="O41" s="80"/>
      <c r="P41" s="80"/>
      <c r="Q41" s="53"/>
      <c r="R41" s="54"/>
      <c r="S41" s="79"/>
      <c r="T41" s="124">
        <f t="shared" si="2"/>
        <v>3</v>
      </c>
      <c r="U41" s="38" t="str">
        <f t="shared" si="0"/>
        <v>5</v>
      </c>
    </row>
    <row r="42" spans="1:21" ht="144">
      <c r="A42" s="225">
        <v>603</v>
      </c>
      <c r="B42" s="59">
        <v>612</v>
      </c>
      <c r="C42" s="187" t="s">
        <v>1060</v>
      </c>
      <c r="D42" s="125" t="s">
        <v>1172</v>
      </c>
      <c r="E42" s="125" t="s">
        <v>1135</v>
      </c>
      <c r="F42" s="237" t="s">
        <v>1755</v>
      </c>
      <c r="G42" s="125" t="s">
        <v>1672</v>
      </c>
      <c r="H42" s="125"/>
      <c r="I42" s="237">
        <v>3</v>
      </c>
      <c r="J42" s="80"/>
      <c r="K42" s="53"/>
      <c r="L42" s="53"/>
      <c r="M42" s="54"/>
      <c r="N42" s="79"/>
      <c r="O42" s="80"/>
      <c r="P42" s="80"/>
      <c r="Q42" s="53"/>
      <c r="R42" s="54"/>
      <c r="S42" s="79"/>
      <c r="T42" s="124">
        <f t="shared" si="2"/>
        <v>3</v>
      </c>
      <c r="U42" s="38" t="str">
        <f t="shared" si="0"/>
        <v>3</v>
      </c>
    </row>
    <row r="43" spans="1:21" ht="224">
      <c r="A43" s="225">
        <v>604</v>
      </c>
      <c r="B43" s="59">
        <v>613</v>
      </c>
      <c r="C43" s="187" t="s">
        <v>1061</v>
      </c>
      <c r="D43" s="125" t="s">
        <v>1173</v>
      </c>
      <c r="E43" s="125" t="s">
        <v>1136</v>
      </c>
      <c r="F43" s="237" t="s">
        <v>1756</v>
      </c>
      <c r="G43" s="125" t="s">
        <v>1673</v>
      </c>
      <c r="H43" s="125"/>
      <c r="I43" s="237">
        <v>4</v>
      </c>
      <c r="J43" s="80"/>
      <c r="K43" s="53"/>
      <c r="L43" s="53"/>
      <c r="M43" s="54"/>
      <c r="N43" s="79"/>
      <c r="O43" s="80"/>
      <c r="P43" s="80"/>
      <c r="Q43" s="53"/>
      <c r="R43" s="54"/>
      <c r="S43" s="79"/>
      <c r="T43" s="124">
        <f t="shared" si="2"/>
        <v>4</v>
      </c>
      <c r="U43" s="38" t="str">
        <f t="shared" si="0"/>
        <v>4</v>
      </c>
    </row>
    <row r="44" spans="1:21" ht="80">
      <c r="A44" s="225">
        <v>605</v>
      </c>
      <c r="B44" s="59">
        <v>614</v>
      </c>
      <c r="C44" s="187" t="s">
        <v>1062</v>
      </c>
      <c r="D44" s="125" t="s">
        <v>1174</v>
      </c>
      <c r="E44" s="125" t="s">
        <v>1148</v>
      </c>
      <c r="F44" s="237" t="s">
        <v>1755</v>
      </c>
      <c r="G44" s="125" t="s">
        <v>1674</v>
      </c>
      <c r="H44" s="125"/>
      <c r="I44" s="237">
        <v>2</v>
      </c>
      <c r="J44" s="80"/>
      <c r="K44" s="53"/>
      <c r="L44" s="53"/>
      <c r="M44" s="54"/>
      <c r="N44" s="79"/>
      <c r="O44" s="80"/>
      <c r="P44" s="80"/>
      <c r="Q44" s="53"/>
      <c r="R44" s="54"/>
      <c r="S44" s="79"/>
      <c r="T44" s="124">
        <f t="shared" si="2"/>
        <v>2</v>
      </c>
      <c r="U44" s="38" t="str">
        <f t="shared" si="0"/>
        <v>3</v>
      </c>
    </row>
    <row r="45" spans="1:21" ht="17">
      <c r="D45" s="245"/>
      <c r="E45" s="245"/>
      <c r="F45" s="239" t="s">
        <v>503</v>
      </c>
      <c r="G45" s="245"/>
      <c r="H45" s="245"/>
      <c r="I45" s="188"/>
      <c r="U45" s="38" t="str">
        <f t="shared" si="0"/>
        <v/>
      </c>
    </row>
    <row r="46" spans="1:21" ht="17">
      <c r="D46" s="93"/>
      <c r="E46" s="93"/>
      <c r="F46" s="246" t="s">
        <v>503</v>
      </c>
      <c r="G46" s="93"/>
      <c r="H46" s="93"/>
      <c r="I46" s="188"/>
      <c r="U46" s="38" t="str">
        <f t="shared" si="0"/>
        <v/>
      </c>
    </row>
    <row r="47" spans="1:21" ht="17">
      <c r="D47" s="93"/>
      <c r="E47" s="93"/>
      <c r="F47" s="246" t="s">
        <v>503</v>
      </c>
      <c r="G47" s="93"/>
      <c r="H47" s="93"/>
      <c r="I47" s="188"/>
      <c r="U47" s="38" t="str">
        <f t="shared" si="0"/>
        <v/>
      </c>
    </row>
    <row r="48" spans="1:21" ht="22">
      <c r="C48" s="234" t="s">
        <v>1049</v>
      </c>
      <c r="D48" s="93"/>
      <c r="E48" s="93"/>
      <c r="F48" s="246" t="s">
        <v>503</v>
      </c>
      <c r="G48" s="93"/>
      <c r="H48" s="93"/>
      <c r="I48" s="188"/>
      <c r="U48" s="38" t="str">
        <f t="shared" si="0"/>
        <v/>
      </c>
    </row>
    <row r="49" spans="1:21" ht="17">
      <c r="C49" s="244" t="s">
        <v>1067</v>
      </c>
      <c r="D49" s="247"/>
      <c r="E49" s="247"/>
      <c r="F49" s="248" t="s">
        <v>503</v>
      </c>
      <c r="G49" s="247"/>
      <c r="H49" s="247"/>
      <c r="I49" s="188"/>
      <c r="U49" s="38" t="str">
        <f t="shared" si="0"/>
        <v/>
      </c>
    </row>
    <row r="50" spans="1:21" ht="409.6">
      <c r="A50" s="225">
        <v>612</v>
      </c>
      <c r="B50" s="59">
        <v>615</v>
      </c>
      <c r="C50" s="187" t="s">
        <v>1068</v>
      </c>
      <c r="D50" s="125" t="s">
        <v>1175</v>
      </c>
      <c r="E50" s="125" t="s">
        <v>1143</v>
      </c>
      <c r="F50" s="237" t="s">
        <v>1756</v>
      </c>
      <c r="G50" s="125" t="s">
        <v>1681</v>
      </c>
      <c r="H50" s="125"/>
      <c r="I50" s="237">
        <v>3</v>
      </c>
      <c r="J50" s="80"/>
      <c r="K50" s="53"/>
      <c r="L50" s="53"/>
      <c r="M50" s="54"/>
      <c r="N50" s="79"/>
      <c r="O50" s="80"/>
      <c r="P50" s="80"/>
      <c r="Q50" s="53"/>
      <c r="R50" s="54"/>
      <c r="S50" s="79"/>
      <c r="T50" s="124">
        <f>IF(R50&lt;&gt;"",R50,IF(M50&lt;&gt;"",M50,IF(I50&lt;&gt;"",I50,"")))</f>
        <v>3</v>
      </c>
      <c r="U50" s="38" t="str">
        <f t="shared" si="0"/>
        <v>4</v>
      </c>
    </row>
    <row r="51" spans="1:21" ht="335">
      <c r="A51" s="225">
        <v>613</v>
      </c>
      <c r="B51" s="59">
        <v>616</v>
      </c>
      <c r="C51" s="187" t="s">
        <v>1069</v>
      </c>
      <c r="D51" s="125" t="s">
        <v>1176</v>
      </c>
      <c r="E51" s="125" t="s">
        <v>1144</v>
      </c>
      <c r="F51" s="237" t="s">
        <v>1755</v>
      </c>
      <c r="G51" s="125" t="s">
        <v>1682</v>
      </c>
      <c r="H51" s="125"/>
      <c r="I51" s="237">
        <v>3</v>
      </c>
      <c r="J51" s="80"/>
      <c r="K51" s="53"/>
      <c r="L51" s="53"/>
      <c r="M51" s="54"/>
      <c r="N51" s="79"/>
      <c r="O51" s="80"/>
      <c r="P51" s="80"/>
      <c r="Q51" s="53"/>
      <c r="R51" s="54"/>
      <c r="S51" s="79"/>
      <c r="T51" s="124">
        <f>IF(R51&lt;&gt;"",R51,IF(M51&lt;&gt;"",M51,IF(I51&lt;&gt;"",I51,"")))</f>
        <v>3</v>
      </c>
      <c r="U51" s="38" t="str">
        <f t="shared" si="0"/>
        <v>3</v>
      </c>
    </row>
    <row r="52" spans="1:21" ht="350">
      <c r="A52" s="225">
        <v>614</v>
      </c>
      <c r="B52" s="59">
        <v>617</v>
      </c>
      <c r="C52" s="187" t="s">
        <v>963</v>
      </c>
      <c r="D52" s="125" t="s">
        <v>964</v>
      </c>
      <c r="E52" s="125" t="s">
        <v>1139</v>
      </c>
      <c r="F52" s="237" t="s">
        <v>1756</v>
      </c>
      <c r="G52" s="125" t="s">
        <v>1683</v>
      </c>
      <c r="H52" s="125"/>
      <c r="I52" s="237">
        <v>3</v>
      </c>
      <c r="J52" s="80"/>
      <c r="K52" s="53"/>
      <c r="L52" s="53"/>
      <c r="M52" s="54"/>
      <c r="N52" s="79"/>
      <c r="O52" s="80"/>
      <c r="P52" s="80"/>
      <c r="Q52" s="53"/>
      <c r="R52" s="54"/>
      <c r="S52" s="79"/>
      <c r="T52" s="124">
        <f>IF(R52&lt;&gt;"",R52,IF(M52&lt;&gt;"",M52,IF(I52&lt;&gt;"",I52,"")))</f>
        <v>3</v>
      </c>
      <c r="U52" s="38" t="str">
        <f t="shared" si="0"/>
        <v>4</v>
      </c>
    </row>
    <row r="53" spans="1:21" ht="17">
      <c r="D53" s="245"/>
      <c r="E53" s="245"/>
      <c r="F53" s="239" t="s">
        <v>503</v>
      </c>
      <c r="G53" s="245"/>
      <c r="H53" s="245"/>
      <c r="I53" s="188" t="s">
        <v>503</v>
      </c>
      <c r="U53" s="38" t="str">
        <f t="shared" si="0"/>
        <v/>
      </c>
    </row>
    <row r="54" spans="1:21" ht="17">
      <c r="C54" s="244" t="s">
        <v>1070</v>
      </c>
      <c r="D54" s="247"/>
      <c r="E54" s="245"/>
      <c r="F54" s="239" t="s">
        <v>503</v>
      </c>
      <c r="G54" s="245"/>
      <c r="H54" s="245"/>
      <c r="I54" s="188" t="s">
        <v>503</v>
      </c>
      <c r="U54" s="38" t="str">
        <f t="shared" si="0"/>
        <v/>
      </c>
    </row>
    <row r="55" spans="1:21" ht="395">
      <c r="A55" s="225">
        <v>615</v>
      </c>
      <c r="B55" s="59">
        <v>618</v>
      </c>
      <c r="C55" s="187" t="s">
        <v>1071</v>
      </c>
      <c r="D55" s="125" t="s">
        <v>1114</v>
      </c>
      <c r="E55" s="125" t="s">
        <v>1145</v>
      </c>
      <c r="F55" s="237" t="s">
        <v>1756</v>
      </c>
      <c r="G55" s="125" t="s">
        <v>1684</v>
      </c>
      <c r="H55" s="125"/>
      <c r="I55" s="237">
        <v>3.5</v>
      </c>
      <c r="J55" s="80"/>
      <c r="K55" s="53"/>
      <c r="L55" s="53"/>
      <c r="M55" s="54"/>
      <c r="N55" s="79"/>
      <c r="O55" s="80"/>
      <c r="P55" s="80"/>
      <c r="Q55" s="53"/>
      <c r="R55" s="54"/>
      <c r="S55" s="79"/>
      <c r="T55" s="124">
        <f>IF(R55&lt;&gt;"",R55,IF(M55&lt;&gt;"",M55,IF(I55&lt;&gt;"",I55,"")))</f>
        <v>3.5</v>
      </c>
      <c r="U55" s="38" t="str">
        <f t="shared" si="0"/>
        <v>4</v>
      </c>
    </row>
    <row r="56" spans="1:21" ht="409.6">
      <c r="A56" s="225">
        <v>616</v>
      </c>
      <c r="B56" s="59">
        <v>619</v>
      </c>
      <c r="C56" s="187" t="s">
        <v>1072</v>
      </c>
      <c r="D56" s="125" t="s">
        <v>1115</v>
      </c>
      <c r="E56" s="125" t="s">
        <v>1146</v>
      </c>
      <c r="F56" s="237" t="s">
        <v>1755</v>
      </c>
      <c r="G56" s="125" t="s">
        <v>1685</v>
      </c>
      <c r="H56" s="125"/>
      <c r="I56" s="237">
        <v>2.5</v>
      </c>
      <c r="J56" s="80"/>
      <c r="K56" s="53"/>
      <c r="L56" s="53"/>
      <c r="M56" s="54"/>
      <c r="N56" s="79"/>
      <c r="O56" s="80"/>
      <c r="P56" s="80"/>
      <c r="Q56" s="53"/>
      <c r="R56" s="54"/>
      <c r="S56" s="79"/>
      <c r="T56" s="124">
        <f>IF(R56&lt;&gt;"",R56,IF(M56&lt;&gt;"",M56,IF(I56&lt;&gt;"",I56,"")))</f>
        <v>2.5</v>
      </c>
      <c r="U56" s="38" t="str">
        <f t="shared" si="0"/>
        <v>3</v>
      </c>
    </row>
    <row r="57" spans="1:21" ht="96">
      <c r="A57" s="225">
        <v>617</v>
      </c>
      <c r="B57" s="59">
        <v>620</v>
      </c>
      <c r="C57" s="187" t="s">
        <v>1073</v>
      </c>
      <c r="D57" s="125" t="s">
        <v>1116</v>
      </c>
      <c r="E57" s="125" t="s">
        <v>1177</v>
      </c>
      <c r="F57" s="237" t="s">
        <v>1758</v>
      </c>
      <c r="G57" s="125" t="s">
        <v>1686</v>
      </c>
      <c r="H57" s="125"/>
      <c r="I57" s="237">
        <v>1</v>
      </c>
      <c r="J57" s="80"/>
      <c r="K57" s="53"/>
      <c r="L57" s="53"/>
      <c r="M57" s="54"/>
      <c r="N57" s="79"/>
      <c r="O57" s="80"/>
      <c r="P57" s="80"/>
      <c r="Q57" s="53"/>
      <c r="R57" s="54"/>
      <c r="S57" s="79"/>
      <c r="T57" s="124">
        <f>IF(R57&lt;&gt;"",R57,IF(M57&lt;&gt;"",M57,IF(I57&lt;&gt;"",I57,"")))</f>
        <v>1</v>
      </c>
      <c r="U57" s="38" t="str">
        <f t="shared" si="0"/>
        <v>1</v>
      </c>
    </row>
    <row r="58" spans="1:21" ht="17">
      <c r="C58" s="249"/>
      <c r="D58" s="247"/>
      <c r="E58" s="245"/>
      <c r="F58" s="239" t="s">
        <v>503</v>
      </c>
      <c r="G58" s="245"/>
      <c r="H58" s="245"/>
      <c r="I58" s="188" t="s">
        <v>503</v>
      </c>
      <c r="U58" s="38" t="str">
        <f t="shared" si="0"/>
        <v/>
      </c>
    </row>
    <row r="59" spans="1:21" ht="409.6">
      <c r="A59" s="225">
        <v>618</v>
      </c>
      <c r="B59" s="59">
        <v>621</v>
      </c>
      <c r="C59" s="187" t="s">
        <v>1074</v>
      </c>
      <c r="D59" s="125" t="s">
        <v>970</v>
      </c>
      <c r="E59" s="125" t="s">
        <v>1139</v>
      </c>
      <c r="F59" s="237" t="s">
        <v>1752</v>
      </c>
      <c r="G59" s="125" t="s">
        <v>1687</v>
      </c>
      <c r="H59" s="125"/>
      <c r="I59" s="237" t="s">
        <v>503</v>
      </c>
      <c r="J59" s="80"/>
      <c r="K59" s="53"/>
      <c r="L59" s="53"/>
      <c r="M59" s="54"/>
      <c r="N59" s="79"/>
      <c r="O59" s="80"/>
      <c r="P59" s="80"/>
      <c r="Q59" s="53"/>
      <c r="R59" s="54"/>
      <c r="S59" s="79"/>
      <c r="T59" s="124" t="str">
        <f>IF(R59&lt;&gt;"",R59,IF(M59&lt;&gt;"",M59,IF(I59&lt;&gt;"",I59,"")))</f>
        <v/>
      </c>
      <c r="U59" s="38" t="str">
        <f t="shared" si="0"/>
        <v>5</v>
      </c>
    </row>
    <row r="60" spans="1:21" ht="304">
      <c r="A60" s="225">
        <v>619</v>
      </c>
      <c r="B60" s="59">
        <v>622</v>
      </c>
      <c r="C60" s="187" t="s">
        <v>1075</v>
      </c>
      <c r="D60" s="125" t="s">
        <v>1178</v>
      </c>
      <c r="E60" s="125" t="s">
        <v>1147</v>
      </c>
      <c r="F60" s="237" t="s">
        <v>1756</v>
      </c>
      <c r="G60" s="125" t="s">
        <v>1688</v>
      </c>
      <c r="H60" s="125"/>
      <c r="I60" s="237">
        <v>4</v>
      </c>
      <c r="J60" s="80"/>
      <c r="K60" s="53"/>
      <c r="L60" s="53"/>
      <c r="M60" s="54"/>
      <c r="N60" s="79"/>
      <c r="O60" s="80"/>
      <c r="P60" s="80"/>
      <c r="Q60" s="53"/>
      <c r="R60" s="54"/>
      <c r="S60" s="79"/>
      <c r="T60" s="124">
        <f>IF(R60&lt;&gt;"",R60,IF(M60&lt;&gt;"",M60,IF(I60&lt;&gt;"",I60,"")))</f>
        <v>4</v>
      </c>
      <c r="U60" s="38" t="str">
        <f t="shared" si="0"/>
        <v>4</v>
      </c>
    </row>
    <row r="61" spans="1:21" ht="256">
      <c r="A61" s="225">
        <v>620</v>
      </c>
      <c r="B61" s="59">
        <v>623</v>
      </c>
      <c r="C61" s="187" t="s">
        <v>1076</v>
      </c>
      <c r="D61" s="125" t="s">
        <v>1117</v>
      </c>
      <c r="E61" s="125" t="s">
        <v>1179</v>
      </c>
      <c r="F61" s="237" t="s">
        <v>1755</v>
      </c>
      <c r="G61" s="125" t="s">
        <v>1689</v>
      </c>
      <c r="H61" s="125"/>
      <c r="I61" s="237">
        <v>4</v>
      </c>
      <c r="J61" s="80"/>
      <c r="K61" s="53"/>
      <c r="L61" s="53"/>
      <c r="M61" s="54"/>
      <c r="N61" s="79"/>
      <c r="O61" s="80"/>
      <c r="P61" s="80"/>
      <c r="Q61" s="53"/>
      <c r="R61" s="54"/>
      <c r="S61" s="79"/>
      <c r="T61" s="124">
        <f>IF(R61&lt;&gt;"",R61,IF(M61&lt;&gt;"",M61,IF(I61&lt;&gt;"",I61,"")))</f>
        <v>4</v>
      </c>
      <c r="U61" s="38" t="str">
        <f t="shared" si="0"/>
        <v>3</v>
      </c>
    </row>
    <row r="62" spans="1:21" ht="272">
      <c r="A62" s="225">
        <v>621</v>
      </c>
      <c r="B62" s="59">
        <v>624</v>
      </c>
      <c r="C62" s="187" t="s">
        <v>1077</v>
      </c>
      <c r="D62" s="125" t="s">
        <v>1180</v>
      </c>
      <c r="E62" s="125" t="s">
        <v>1148</v>
      </c>
      <c r="F62" s="237" t="s">
        <v>1756</v>
      </c>
      <c r="G62" s="125" t="s">
        <v>1690</v>
      </c>
      <c r="H62" s="125"/>
      <c r="I62" s="237">
        <v>3</v>
      </c>
      <c r="J62" s="80"/>
      <c r="K62" s="53"/>
      <c r="L62" s="53"/>
      <c r="M62" s="54"/>
      <c r="N62" s="79"/>
      <c r="O62" s="80"/>
      <c r="P62" s="80"/>
      <c r="Q62" s="53"/>
      <c r="R62" s="54"/>
      <c r="S62" s="79"/>
      <c r="T62" s="124">
        <f>IF(R62&lt;&gt;"",R62,IF(M62&lt;&gt;"",M62,IF(I62&lt;&gt;"",I62,"")))</f>
        <v>3</v>
      </c>
      <c r="U62" s="38" t="str">
        <f t="shared" si="0"/>
        <v>4</v>
      </c>
    </row>
    <row r="63" spans="1:21" ht="17">
      <c r="D63" s="238"/>
      <c r="E63" s="240"/>
      <c r="F63" s="241" t="s">
        <v>503</v>
      </c>
      <c r="G63" s="240"/>
      <c r="H63" s="240"/>
      <c r="I63" s="188">
        <v>3</v>
      </c>
      <c r="U63" s="38" t="str">
        <f t="shared" si="0"/>
        <v/>
      </c>
    </row>
    <row r="64" spans="1:21" ht="17">
      <c r="C64" s="244" t="s">
        <v>1078</v>
      </c>
      <c r="D64" s="245"/>
      <c r="E64" s="245"/>
      <c r="F64" s="239" t="s">
        <v>503</v>
      </c>
      <c r="G64" s="245"/>
      <c r="H64" s="245"/>
      <c r="I64" s="188" t="s">
        <v>503</v>
      </c>
      <c r="U64" s="38" t="str">
        <f t="shared" si="0"/>
        <v/>
      </c>
    </row>
    <row r="65" spans="1:21" ht="365">
      <c r="A65" s="225">
        <v>622</v>
      </c>
      <c r="B65" s="59">
        <v>625</v>
      </c>
      <c r="C65" s="187" t="s">
        <v>387</v>
      </c>
      <c r="D65" s="125" t="s">
        <v>648</v>
      </c>
      <c r="E65" s="125" t="s">
        <v>649</v>
      </c>
      <c r="F65" s="237" t="s">
        <v>1756</v>
      </c>
      <c r="G65" s="125" t="s">
        <v>1691</v>
      </c>
      <c r="H65" s="125"/>
      <c r="I65" s="237">
        <v>3</v>
      </c>
      <c r="J65" s="80"/>
      <c r="K65" s="53"/>
      <c r="L65" s="53"/>
      <c r="M65" s="54"/>
      <c r="N65" s="79"/>
      <c r="O65" s="80"/>
      <c r="P65" s="80"/>
      <c r="Q65" s="53"/>
      <c r="R65" s="54"/>
      <c r="S65" s="79"/>
      <c r="T65" s="124">
        <f t="shared" ref="T65:T70" si="3">IF(R65&lt;&gt;"",R65,IF(M65&lt;&gt;"",M65,IF(I65&lt;&gt;"",I65,"")))</f>
        <v>3</v>
      </c>
      <c r="U65" s="38" t="str">
        <f t="shared" si="0"/>
        <v>4</v>
      </c>
    </row>
    <row r="66" spans="1:21" ht="350">
      <c r="A66" s="225">
        <v>623</v>
      </c>
      <c r="B66" s="59">
        <v>626</v>
      </c>
      <c r="C66" s="187" t="s">
        <v>1079</v>
      </c>
      <c r="D66" s="125" t="s">
        <v>1118</v>
      </c>
      <c r="E66" s="125" t="s">
        <v>1181</v>
      </c>
      <c r="F66" s="237" t="s">
        <v>1752</v>
      </c>
      <c r="G66" s="125" t="s">
        <v>1692</v>
      </c>
      <c r="H66" s="125"/>
      <c r="I66" s="237">
        <v>3</v>
      </c>
      <c r="J66" s="80"/>
      <c r="K66" s="53"/>
      <c r="L66" s="53"/>
      <c r="M66" s="54"/>
      <c r="N66" s="79"/>
      <c r="O66" s="80"/>
      <c r="P66" s="80"/>
      <c r="Q66" s="53"/>
      <c r="R66" s="54"/>
      <c r="S66" s="79"/>
      <c r="T66" s="124">
        <f t="shared" si="3"/>
        <v>3</v>
      </c>
      <c r="U66" s="38" t="str">
        <f t="shared" si="0"/>
        <v>5</v>
      </c>
    </row>
    <row r="67" spans="1:21" ht="288">
      <c r="A67" s="225">
        <v>624</v>
      </c>
      <c r="B67" s="59">
        <v>627</v>
      </c>
      <c r="C67" s="187" t="s">
        <v>1080</v>
      </c>
      <c r="D67" s="125" t="s">
        <v>1183</v>
      </c>
      <c r="E67" s="125" t="s">
        <v>1181</v>
      </c>
      <c r="F67" s="237" t="s">
        <v>1752</v>
      </c>
      <c r="G67" s="125" t="s">
        <v>1693</v>
      </c>
      <c r="H67" s="125"/>
      <c r="I67" s="237">
        <v>3.5</v>
      </c>
      <c r="J67" s="80"/>
      <c r="K67" s="53"/>
      <c r="L67" s="53"/>
      <c r="M67" s="54"/>
      <c r="N67" s="79"/>
      <c r="O67" s="80"/>
      <c r="P67" s="80"/>
      <c r="Q67" s="53"/>
      <c r="R67" s="54"/>
      <c r="S67" s="79"/>
      <c r="T67" s="124">
        <f t="shared" si="3"/>
        <v>3.5</v>
      </c>
      <c r="U67" s="38" t="str">
        <f t="shared" si="0"/>
        <v>5</v>
      </c>
    </row>
    <row r="68" spans="1:21" ht="320">
      <c r="A68" s="225">
        <v>625</v>
      </c>
      <c r="B68" s="59">
        <v>628</v>
      </c>
      <c r="C68" s="187" t="s">
        <v>1081</v>
      </c>
      <c r="D68" s="125" t="s">
        <v>1119</v>
      </c>
      <c r="E68" s="125" t="s">
        <v>1181</v>
      </c>
      <c r="F68" s="237" t="s">
        <v>1752</v>
      </c>
      <c r="G68" s="125" t="s">
        <v>1694</v>
      </c>
      <c r="H68" s="125"/>
      <c r="I68" s="237">
        <v>3</v>
      </c>
      <c r="J68" s="80"/>
      <c r="K68" s="53"/>
      <c r="L68" s="53"/>
      <c r="M68" s="54"/>
      <c r="N68" s="79"/>
      <c r="O68" s="80"/>
      <c r="P68" s="80"/>
      <c r="Q68" s="53"/>
      <c r="R68" s="54"/>
      <c r="S68" s="79"/>
      <c r="T68" s="124">
        <f t="shared" si="3"/>
        <v>3</v>
      </c>
      <c r="U68" s="38" t="str">
        <f t="shared" si="0"/>
        <v>5</v>
      </c>
    </row>
    <row r="69" spans="1:21" ht="112">
      <c r="A69" s="225">
        <v>626</v>
      </c>
      <c r="B69" s="59">
        <v>629</v>
      </c>
      <c r="C69" s="187" t="s">
        <v>1082</v>
      </c>
      <c r="D69" s="125" t="s">
        <v>1120</v>
      </c>
      <c r="E69" s="125" t="s">
        <v>1181</v>
      </c>
      <c r="F69" s="237" t="s">
        <v>1756</v>
      </c>
      <c r="G69" s="125" t="s">
        <v>1695</v>
      </c>
      <c r="H69" s="125"/>
      <c r="I69" s="237">
        <v>4</v>
      </c>
      <c r="J69" s="80"/>
      <c r="K69" s="53"/>
      <c r="L69" s="53"/>
      <c r="M69" s="54"/>
      <c r="N69" s="79"/>
      <c r="O69" s="80"/>
      <c r="P69" s="80"/>
      <c r="Q69" s="53"/>
      <c r="R69" s="54"/>
      <c r="S69" s="79"/>
      <c r="T69" s="124">
        <f t="shared" si="3"/>
        <v>4</v>
      </c>
      <c r="U69" s="38" t="str">
        <f t="shared" si="0"/>
        <v>4</v>
      </c>
    </row>
    <row r="70" spans="1:21" ht="240">
      <c r="A70" s="225">
        <v>627</v>
      </c>
      <c r="B70" s="59">
        <v>630</v>
      </c>
      <c r="C70" s="187" t="s">
        <v>1083</v>
      </c>
      <c r="D70" s="125" t="s">
        <v>1121</v>
      </c>
      <c r="E70" s="125" t="s">
        <v>1182</v>
      </c>
      <c r="F70" s="237" t="s">
        <v>1758</v>
      </c>
      <c r="G70" s="125" t="s">
        <v>1696</v>
      </c>
      <c r="H70" s="125"/>
      <c r="I70" s="237">
        <v>1</v>
      </c>
      <c r="J70" s="80"/>
      <c r="K70" s="53"/>
      <c r="L70" s="53"/>
      <c r="M70" s="54"/>
      <c r="N70" s="79"/>
      <c r="O70" s="80"/>
      <c r="P70" s="80"/>
      <c r="Q70" s="53"/>
      <c r="R70" s="54"/>
      <c r="S70" s="79"/>
      <c r="T70" s="124">
        <f t="shared" si="3"/>
        <v>1</v>
      </c>
      <c r="U70" s="38" t="str">
        <f t="shared" si="0"/>
        <v>1</v>
      </c>
    </row>
    <row r="71" spans="1:21" ht="17">
      <c r="D71" s="238"/>
      <c r="E71" s="238"/>
      <c r="F71" s="239" t="s">
        <v>503</v>
      </c>
      <c r="G71" s="238"/>
      <c r="H71" s="238"/>
      <c r="I71" s="188" t="s">
        <v>503</v>
      </c>
      <c r="U71" s="38" t="str">
        <f t="shared" si="0"/>
        <v/>
      </c>
    </row>
    <row r="72" spans="1:21" ht="350">
      <c r="A72" s="225">
        <v>628</v>
      </c>
      <c r="B72" s="59">
        <v>631</v>
      </c>
      <c r="C72" s="187" t="s">
        <v>1084</v>
      </c>
      <c r="D72" s="125" t="s">
        <v>1184</v>
      </c>
      <c r="E72" s="125" t="s">
        <v>1185</v>
      </c>
      <c r="F72" s="237" t="s">
        <v>1755</v>
      </c>
      <c r="G72" s="125" t="s">
        <v>1697</v>
      </c>
      <c r="H72" s="125"/>
      <c r="I72" s="237">
        <v>3</v>
      </c>
      <c r="J72" s="80"/>
      <c r="K72" s="53"/>
      <c r="L72" s="53"/>
      <c r="M72" s="54"/>
      <c r="N72" s="79"/>
      <c r="O72" s="80"/>
      <c r="P72" s="80"/>
      <c r="Q72" s="53"/>
      <c r="R72" s="54"/>
      <c r="S72" s="79"/>
      <c r="T72" s="124">
        <f>IF(R72&lt;&gt;"",R72,IF(M72&lt;&gt;"",M72,IF(I72&lt;&gt;"",I72,"")))</f>
        <v>3</v>
      </c>
      <c r="U72" s="38" t="str">
        <f t="shared" si="0"/>
        <v>3</v>
      </c>
    </row>
    <row r="73" spans="1:21" ht="17">
      <c r="D73" s="245"/>
      <c r="E73" s="245"/>
      <c r="F73" s="239" t="s">
        <v>503</v>
      </c>
      <c r="G73" s="245"/>
      <c r="H73" s="245"/>
      <c r="I73" s="188" t="s">
        <v>503</v>
      </c>
      <c r="U73" s="38" t="str">
        <f t="shared" si="0"/>
        <v/>
      </c>
    </row>
    <row r="74" spans="1:21" ht="17">
      <c r="C74" s="244" t="s">
        <v>1085</v>
      </c>
      <c r="D74" s="245"/>
      <c r="E74" s="245"/>
      <c r="F74" s="239" t="s">
        <v>503</v>
      </c>
      <c r="G74" s="245"/>
      <c r="H74" s="245"/>
      <c r="I74" s="188" t="s">
        <v>503</v>
      </c>
      <c r="U74" s="38" t="str">
        <f t="shared" si="0"/>
        <v/>
      </c>
    </row>
    <row r="75" spans="1:21" ht="256">
      <c r="A75" s="225">
        <v>629</v>
      </c>
      <c r="B75" s="59">
        <v>632</v>
      </c>
      <c r="C75" s="187" t="s">
        <v>1086</v>
      </c>
      <c r="D75" s="125" t="s">
        <v>1186</v>
      </c>
      <c r="E75" s="125" t="s">
        <v>1187</v>
      </c>
      <c r="F75" s="237" t="s">
        <v>1754</v>
      </c>
      <c r="G75" s="125" t="s">
        <v>1698</v>
      </c>
      <c r="H75" s="125"/>
      <c r="I75" s="237">
        <v>2</v>
      </c>
      <c r="J75" s="80"/>
      <c r="K75" s="53"/>
      <c r="L75" s="53"/>
      <c r="M75" s="54"/>
      <c r="N75" s="79"/>
      <c r="O75" s="80"/>
      <c r="P75" s="80"/>
      <c r="Q75" s="53"/>
      <c r="R75" s="54"/>
      <c r="S75" s="79"/>
      <c r="T75" s="124">
        <f>IF(R75&lt;&gt;"",R75,IF(M75&lt;&gt;"",M75,IF(I75&lt;&gt;"",I75,"")))</f>
        <v>2</v>
      </c>
      <c r="U75" s="38" t="str">
        <f t="shared" si="0"/>
        <v>2</v>
      </c>
    </row>
    <row r="76" spans="1:21" ht="96">
      <c r="A76" s="225">
        <v>630</v>
      </c>
      <c r="B76" s="59">
        <v>633</v>
      </c>
      <c r="C76" s="187" t="s">
        <v>1087</v>
      </c>
      <c r="D76" s="125" t="s">
        <v>1188</v>
      </c>
      <c r="E76" s="125" t="s">
        <v>1189</v>
      </c>
      <c r="F76" s="237" t="s">
        <v>1756</v>
      </c>
      <c r="G76" s="125" t="s">
        <v>1699</v>
      </c>
      <c r="H76" s="125"/>
      <c r="I76" s="237">
        <v>4</v>
      </c>
      <c r="J76" s="80"/>
      <c r="K76" s="53"/>
      <c r="L76" s="53"/>
      <c r="M76" s="54"/>
      <c r="N76" s="79"/>
      <c r="O76" s="80"/>
      <c r="P76" s="80"/>
      <c r="Q76" s="53"/>
      <c r="R76" s="54"/>
      <c r="S76" s="79"/>
      <c r="T76" s="124">
        <f>IF(R76&lt;&gt;"",R76,IF(M76&lt;&gt;"",M76,IF(I76&lt;&gt;"",I76,"")))</f>
        <v>4</v>
      </c>
      <c r="U76" s="38" t="str">
        <f t="shared" si="0"/>
        <v>4</v>
      </c>
    </row>
    <row r="77" spans="1:21" ht="192">
      <c r="A77" s="225">
        <v>631</v>
      </c>
      <c r="B77" s="59">
        <v>634</v>
      </c>
      <c r="C77" s="187" t="s">
        <v>1088</v>
      </c>
      <c r="D77" s="125" t="s">
        <v>1190</v>
      </c>
      <c r="E77" s="125" t="s">
        <v>1149</v>
      </c>
      <c r="F77" s="237" t="s">
        <v>1752</v>
      </c>
      <c r="G77" s="125" t="s">
        <v>1700</v>
      </c>
      <c r="H77" s="125"/>
      <c r="I77" s="237">
        <v>4.5</v>
      </c>
      <c r="J77" s="80"/>
      <c r="K77" s="53"/>
      <c r="L77" s="53"/>
      <c r="M77" s="54"/>
      <c r="N77" s="79"/>
      <c r="O77" s="80"/>
      <c r="P77" s="80"/>
      <c r="Q77" s="53"/>
      <c r="R77" s="54"/>
      <c r="S77" s="79"/>
      <c r="T77" s="124">
        <f>IF(R77&lt;&gt;"",R77,IF(M77&lt;&gt;"",M77,IF(I77&lt;&gt;"",I77,"")))</f>
        <v>4.5</v>
      </c>
      <c r="U77" s="38" t="str">
        <f t="shared" si="0"/>
        <v>5</v>
      </c>
    </row>
    <row r="78" spans="1:21" ht="17">
      <c r="C78" s="44"/>
      <c r="D78" s="245"/>
      <c r="E78" s="245"/>
      <c r="F78" s="239" t="s">
        <v>503</v>
      </c>
      <c r="G78" s="245"/>
      <c r="H78" s="245"/>
      <c r="I78" s="188"/>
      <c r="U78" s="38" t="str">
        <f t="shared" si="0"/>
        <v/>
      </c>
    </row>
    <row r="79" spans="1:21" ht="17">
      <c r="D79" s="245"/>
      <c r="E79" s="245"/>
      <c r="F79" s="239" t="s">
        <v>503</v>
      </c>
      <c r="G79" s="245"/>
      <c r="H79" s="245"/>
      <c r="I79" s="188"/>
      <c r="U79" s="38" t="str">
        <f t="shared" si="0"/>
        <v/>
      </c>
    </row>
    <row r="80" spans="1:21" ht="17">
      <c r="D80" s="245"/>
      <c r="E80" s="245"/>
      <c r="F80" s="239" t="s">
        <v>503</v>
      </c>
      <c r="G80" s="245"/>
      <c r="H80" s="245"/>
      <c r="I80" s="188"/>
      <c r="U80" s="38" t="str">
        <f t="shared" si="0"/>
        <v/>
      </c>
    </row>
    <row r="81" spans="1:21" ht="22">
      <c r="C81" s="234" t="s">
        <v>85</v>
      </c>
      <c r="D81" s="93"/>
      <c r="E81" s="93"/>
      <c r="F81" s="246" t="s">
        <v>503</v>
      </c>
      <c r="G81" s="93"/>
      <c r="H81" s="93"/>
      <c r="I81" s="188"/>
      <c r="U81" s="38" t="str">
        <f t="shared" si="0"/>
        <v/>
      </c>
    </row>
    <row r="82" spans="1:21" ht="17">
      <c r="C82" s="244" t="s">
        <v>1089</v>
      </c>
      <c r="D82" s="245"/>
      <c r="E82" s="245"/>
      <c r="F82" s="239" t="s">
        <v>503</v>
      </c>
      <c r="G82" s="245"/>
      <c r="H82" s="245"/>
      <c r="I82" s="188"/>
      <c r="U82" s="38" t="str">
        <f t="shared" si="0"/>
        <v/>
      </c>
    </row>
    <row r="83" spans="1:21" ht="409.6">
      <c r="A83" s="225">
        <v>632</v>
      </c>
      <c r="B83" s="59">
        <v>635</v>
      </c>
      <c r="C83" s="187" t="s">
        <v>1090</v>
      </c>
      <c r="D83" s="125" t="s">
        <v>1191</v>
      </c>
      <c r="E83" s="125" t="s">
        <v>1150</v>
      </c>
      <c r="F83" s="237"/>
      <c r="G83" s="125" t="s">
        <v>1701</v>
      </c>
      <c r="H83" s="125"/>
      <c r="I83" s="237">
        <v>3.5</v>
      </c>
      <c r="J83" s="80"/>
      <c r="K83" s="53"/>
      <c r="L83" s="53"/>
      <c r="M83" s="54"/>
      <c r="N83" s="79"/>
      <c r="O83" s="80"/>
      <c r="P83" s="80"/>
      <c r="Q83" s="53"/>
      <c r="R83" s="54"/>
      <c r="S83" s="79"/>
      <c r="T83" s="124">
        <f>IF(R83&lt;&gt;"",R83,IF(M83&lt;&gt;"",M83,IF(I83&lt;&gt;"",I83,"")))</f>
        <v>3.5</v>
      </c>
    </row>
    <row r="84" spans="1:21" ht="96">
      <c r="A84" s="225">
        <v>633</v>
      </c>
      <c r="B84" s="59">
        <v>636</v>
      </c>
      <c r="C84" s="187" t="s">
        <v>1091</v>
      </c>
      <c r="D84" s="125" t="s">
        <v>1192</v>
      </c>
      <c r="E84" s="125" t="s">
        <v>1150</v>
      </c>
      <c r="F84" s="237"/>
      <c r="G84" s="125" t="s">
        <v>1702</v>
      </c>
      <c r="H84" s="125"/>
      <c r="I84" s="237">
        <v>3</v>
      </c>
      <c r="J84" s="80"/>
      <c r="K84" s="53"/>
      <c r="L84" s="53"/>
      <c r="M84" s="54"/>
      <c r="N84" s="79"/>
      <c r="O84" s="80"/>
      <c r="P84" s="80"/>
      <c r="Q84" s="53"/>
      <c r="R84" s="54"/>
      <c r="S84" s="79"/>
      <c r="T84" s="124">
        <f>IF(R84&lt;&gt;"",R84,IF(M84&lt;&gt;"",M84,IF(I84&lt;&gt;"",I84,"")))</f>
        <v>3</v>
      </c>
    </row>
    <row r="85" spans="1:21" ht="17">
      <c r="D85" s="245"/>
      <c r="E85" s="245"/>
      <c r="F85" s="239"/>
      <c r="G85" s="245"/>
      <c r="H85" s="245"/>
      <c r="I85" s="188" t="s">
        <v>503</v>
      </c>
    </row>
    <row r="86" spans="1:21" ht="17">
      <c r="C86" s="250" t="s">
        <v>1092</v>
      </c>
      <c r="D86" s="245"/>
      <c r="E86" s="245"/>
      <c r="F86" s="239"/>
      <c r="G86" s="245"/>
      <c r="H86" s="245"/>
      <c r="I86" s="188" t="s">
        <v>503</v>
      </c>
    </row>
    <row r="87" spans="1:21" ht="256">
      <c r="A87" s="225">
        <v>634</v>
      </c>
      <c r="B87" s="59">
        <v>637</v>
      </c>
      <c r="C87" s="187" t="s">
        <v>1093</v>
      </c>
      <c r="D87" s="125" t="s">
        <v>1193</v>
      </c>
      <c r="E87" s="125" t="s">
        <v>1194</v>
      </c>
      <c r="F87" s="237"/>
      <c r="G87" s="125" t="s">
        <v>1703</v>
      </c>
      <c r="H87" s="125"/>
      <c r="I87" s="237">
        <v>2</v>
      </c>
      <c r="J87" s="80"/>
      <c r="K87" s="53"/>
      <c r="L87" s="53"/>
      <c r="M87" s="54"/>
      <c r="N87" s="79"/>
      <c r="O87" s="80"/>
      <c r="P87" s="80"/>
      <c r="Q87" s="53"/>
      <c r="R87" s="54"/>
      <c r="S87" s="79"/>
      <c r="T87" s="124">
        <f>IF(R87&lt;&gt;"",R87,IF(M87&lt;&gt;"",M87,IF(I87&lt;&gt;"",I87,"")))</f>
        <v>2</v>
      </c>
    </row>
    <row r="88" spans="1:21" ht="304">
      <c r="A88" s="225">
        <v>635</v>
      </c>
      <c r="B88" s="59">
        <v>638</v>
      </c>
      <c r="C88" s="187" t="s">
        <v>1094</v>
      </c>
      <c r="D88" s="125" t="s">
        <v>1122</v>
      </c>
      <c r="E88" s="125" t="s">
        <v>1194</v>
      </c>
      <c r="F88" s="237"/>
      <c r="G88" s="125" t="s">
        <v>1704</v>
      </c>
      <c r="H88" s="125"/>
      <c r="I88" s="237">
        <v>2</v>
      </c>
      <c r="J88" s="80"/>
      <c r="K88" s="53"/>
      <c r="L88" s="53"/>
      <c r="M88" s="54"/>
      <c r="N88" s="79"/>
      <c r="O88" s="80"/>
      <c r="P88" s="80"/>
      <c r="Q88" s="53"/>
      <c r="R88" s="54"/>
      <c r="S88" s="79"/>
      <c r="T88" s="124">
        <f>IF(R88&lt;&gt;"",R88,IF(M88&lt;&gt;"",M88,IF(I88&lt;&gt;"",I88,"")))</f>
        <v>2</v>
      </c>
    </row>
    <row r="89" spans="1:21" ht="192">
      <c r="A89" s="225">
        <v>636</v>
      </c>
      <c r="B89" s="59">
        <v>639</v>
      </c>
      <c r="C89" s="187" t="s">
        <v>1095</v>
      </c>
      <c r="D89" s="125" t="s">
        <v>1123</v>
      </c>
      <c r="E89" s="125" t="s">
        <v>1194</v>
      </c>
      <c r="F89" s="237"/>
      <c r="G89" s="125" t="s">
        <v>1705</v>
      </c>
      <c r="H89" s="125"/>
      <c r="I89" s="237">
        <v>2</v>
      </c>
      <c r="J89" s="80"/>
      <c r="K89" s="53"/>
      <c r="L89" s="53"/>
      <c r="M89" s="54"/>
      <c r="N89" s="79"/>
      <c r="O89" s="80"/>
      <c r="P89" s="80"/>
      <c r="Q89" s="53"/>
      <c r="R89" s="54"/>
      <c r="S89" s="79"/>
      <c r="T89" s="124">
        <f>IF(R89&lt;&gt;"",R89,IF(M89&lt;&gt;"",M89,IF(I89&lt;&gt;"",I89,"")))</f>
        <v>2</v>
      </c>
    </row>
    <row r="90" spans="1:21" ht="17">
      <c r="C90" s="44"/>
      <c r="D90" s="245"/>
      <c r="E90" s="245"/>
      <c r="F90" s="239" t="s">
        <v>503</v>
      </c>
      <c r="G90" s="245"/>
      <c r="H90" s="245"/>
      <c r="I90" s="188"/>
      <c r="U90" s="38" t="str">
        <f t="shared" ref="U86:U131" si="4">LEFT(F90,1)</f>
        <v/>
      </c>
    </row>
    <row r="91" spans="1:21" ht="17">
      <c r="D91" s="245"/>
      <c r="E91" s="245"/>
      <c r="F91" s="239" t="s">
        <v>503</v>
      </c>
      <c r="G91" s="245"/>
      <c r="H91" s="245"/>
      <c r="I91" s="188"/>
      <c r="U91" s="38" t="str">
        <f t="shared" si="4"/>
        <v/>
      </c>
    </row>
    <row r="92" spans="1:21" ht="17">
      <c r="D92" s="245"/>
      <c r="E92" s="245"/>
      <c r="F92" s="239" t="s">
        <v>503</v>
      </c>
      <c r="G92" s="245"/>
      <c r="H92" s="245"/>
      <c r="I92" s="188"/>
      <c r="U92" s="38" t="str">
        <f t="shared" si="4"/>
        <v/>
      </c>
    </row>
    <row r="93" spans="1:21" ht="22">
      <c r="C93" s="234" t="s">
        <v>57</v>
      </c>
      <c r="D93" s="93"/>
      <c r="E93" s="93"/>
      <c r="F93" s="246" t="s">
        <v>503</v>
      </c>
      <c r="G93" s="93"/>
      <c r="H93" s="93"/>
      <c r="I93" s="188"/>
      <c r="U93" s="38" t="str">
        <f t="shared" si="4"/>
        <v/>
      </c>
    </row>
    <row r="94" spans="1:21" ht="17">
      <c r="C94" s="244" t="s">
        <v>1096</v>
      </c>
      <c r="D94" s="245"/>
      <c r="E94" s="245"/>
      <c r="F94" s="239" t="s">
        <v>503</v>
      </c>
      <c r="G94" s="245"/>
      <c r="H94" s="245"/>
      <c r="I94" s="188"/>
      <c r="U94" s="38" t="str">
        <f t="shared" si="4"/>
        <v/>
      </c>
    </row>
    <row r="95" spans="1:21" ht="224">
      <c r="A95" s="225">
        <v>637</v>
      </c>
      <c r="B95" s="59">
        <v>640</v>
      </c>
      <c r="C95" s="187" t="s">
        <v>1097</v>
      </c>
      <c r="D95" s="125" t="s">
        <v>688</v>
      </c>
      <c r="E95" s="125" t="s">
        <v>1195</v>
      </c>
      <c r="F95" s="237" t="s">
        <v>1754</v>
      </c>
      <c r="G95" s="125" t="s">
        <v>1706</v>
      </c>
      <c r="H95" s="125" t="s">
        <v>1707</v>
      </c>
      <c r="I95" s="237" t="s">
        <v>1748</v>
      </c>
      <c r="J95" s="80"/>
      <c r="K95" s="53"/>
      <c r="L95" s="53"/>
      <c r="M95" s="54"/>
      <c r="N95" s="79"/>
      <c r="O95" s="80"/>
      <c r="P95" s="80"/>
      <c r="Q95" s="53"/>
      <c r="R95" s="54"/>
      <c r="S95" s="79"/>
      <c r="T95" s="124" t="str">
        <f t="shared" ref="T95:T111" si="5">IF(R95&lt;&gt;"",R95,IF(M95&lt;&gt;"",M95,IF(I95&lt;&gt;"",I95,"")))</f>
        <v>tbd</v>
      </c>
      <c r="U95" s="38" t="str">
        <f t="shared" si="4"/>
        <v>2</v>
      </c>
    </row>
    <row r="96" spans="1:21" ht="160">
      <c r="A96" s="225">
        <v>638</v>
      </c>
      <c r="B96" s="59">
        <v>641</v>
      </c>
      <c r="C96" s="187" t="s">
        <v>1098</v>
      </c>
      <c r="D96" s="125" t="s">
        <v>1196</v>
      </c>
      <c r="E96" s="125" t="s">
        <v>1194</v>
      </c>
      <c r="F96" s="237" t="s">
        <v>503</v>
      </c>
      <c r="G96" s="125" t="s">
        <v>1708</v>
      </c>
      <c r="H96" s="125" t="s">
        <v>1709</v>
      </c>
      <c r="I96" s="237" t="s">
        <v>1748</v>
      </c>
      <c r="J96" s="80"/>
      <c r="K96" s="53"/>
      <c r="L96" s="53"/>
      <c r="M96" s="54"/>
      <c r="N96" s="79"/>
      <c r="O96" s="80"/>
      <c r="P96" s="80"/>
      <c r="Q96" s="53"/>
      <c r="R96" s="54"/>
      <c r="S96" s="79"/>
      <c r="T96" s="124" t="str">
        <f t="shared" si="5"/>
        <v>tbd</v>
      </c>
      <c r="U96" s="38" t="str">
        <f t="shared" si="4"/>
        <v/>
      </c>
    </row>
    <row r="97" spans="1:21" ht="288">
      <c r="A97" s="225">
        <v>639</v>
      </c>
      <c r="B97" s="59">
        <v>642</v>
      </c>
      <c r="C97" s="187" t="s">
        <v>1099</v>
      </c>
      <c r="D97" s="125" t="s">
        <v>1124</v>
      </c>
      <c r="E97" s="125" t="s">
        <v>1152</v>
      </c>
      <c r="F97" s="237" t="s">
        <v>1755</v>
      </c>
      <c r="G97" s="125" t="s">
        <v>1710</v>
      </c>
      <c r="H97" s="125"/>
      <c r="I97" s="237">
        <v>3</v>
      </c>
      <c r="J97" s="80"/>
      <c r="K97" s="53"/>
      <c r="L97" s="53"/>
      <c r="M97" s="54"/>
      <c r="N97" s="79"/>
      <c r="O97" s="80"/>
      <c r="P97" s="80"/>
      <c r="Q97" s="53"/>
      <c r="R97" s="54"/>
      <c r="S97" s="79"/>
      <c r="T97" s="124">
        <f t="shared" si="5"/>
        <v>3</v>
      </c>
      <c r="U97" s="38" t="str">
        <f t="shared" si="4"/>
        <v>3</v>
      </c>
    </row>
    <row r="98" spans="1:21" ht="409.6">
      <c r="A98" s="225">
        <v>640</v>
      </c>
      <c r="B98" s="59">
        <v>643</v>
      </c>
      <c r="C98" s="187" t="s">
        <v>1100</v>
      </c>
      <c r="D98" s="125" t="s">
        <v>1125</v>
      </c>
      <c r="E98" s="125" t="s">
        <v>1194</v>
      </c>
      <c r="F98" s="237" t="s">
        <v>503</v>
      </c>
      <c r="G98" s="125" t="s">
        <v>1711</v>
      </c>
      <c r="H98" s="125"/>
      <c r="I98" s="237" t="s">
        <v>1748</v>
      </c>
      <c r="J98" s="80"/>
      <c r="K98" s="53"/>
      <c r="L98" s="53"/>
      <c r="M98" s="54"/>
      <c r="N98" s="79"/>
      <c r="O98" s="80"/>
      <c r="P98" s="80"/>
      <c r="Q98" s="53"/>
      <c r="R98" s="54"/>
      <c r="S98" s="79"/>
      <c r="T98" s="124" t="str">
        <f t="shared" si="5"/>
        <v>tbd</v>
      </c>
      <c r="U98" s="38" t="str">
        <f t="shared" si="4"/>
        <v/>
      </c>
    </row>
    <row r="99" spans="1:21" ht="176">
      <c r="A99" s="225">
        <v>641</v>
      </c>
      <c r="B99" s="59">
        <v>644</v>
      </c>
      <c r="C99" s="187" t="s">
        <v>406</v>
      </c>
      <c r="D99" s="125" t="s">
        <v>690</v>
      </c>
      <c r="E99" s="125" t="s">
        <v>691</v>
      </c>
      <c r="F99" s="237" t="s">
        <v>1754</v>
      </c>
      <c r="G99" s="125" t="s">
        <v>1712</v>
      </c>
      <c r="H99" s="125" t="s">
        <v>1638</v>
      </c>
      <c r="I99" s="237">
        <v>3</v>
      </c>
      <c r="J99" s="80"/>
      <c r="K99" s="53"/>
      <c r="L99" s="53"/>
      <c r="M99" s="54"/>
      <c r="N99" s="79"/>
      <c r="O99" s="80"/>
      <c r="P99" s="80"/>
      <c r="Q99" s="53"/>
      <c r="R99" s="54"/>
      <c r="S99" s="79"/>
      <c r="T99" s="124">
        <f t="shared" si="5"/>
        <v>3</v>
      </c>
      <c r="U99" s="38" t="str">
        <f t="shared" si="4"/>
        <v>2</v>
      </c>
    </row>
    <row r="100" spans="1:21" ht="256">
      <c r="A100" s="225">
        <v>642</v>
      </c>
      <c r="B100" s="59">
        <v>645</v>
      </c>
      <c r="C100" s="187" t="s">
        <v>1101</v>
      </c>
      <c r="D100" s="125" t="s">
        <v>1197</v>
      </c>
      <c r="E100" s="125" t="s">
        <v>1194</v>
      </c>
      <c r="F100" s="237" t="s">
        <v>503</v>
      </c>
      <c r="G100" s="125" t="s">
        <v>1713</v>
      </c>
      <c r="H100" s="125"/>
      <c r="I100" s="237" t="s">
        <v>1748</v>
      </c>
      <c r="J100" s="80"/>
      <c r="K100" s="53"/>
      <c r="L100" s="53"/>
      <c r="M100" s="54"/>
      <c r="N100" s="79"/>
      <c r="O100" s="80"/>
      <c r="P100" s="80"/>
      <c r="Q100" s="53"/>
      <c r="R100" s="54"/>
      <c r="S100" s="79"/>
      <c r="T100" s="124" t="str">
        <f t="shared" si="5"/>
        <v>tbd</v>
      </c>
      <c r="U100" s="38" t="str">
        <f t="shared" si="4"/>
        <v/>
      </c>
    </row>
    <row r="101" spans="1:21" ht="112">
      <c r="A101" s="225">
        <v>643</v>
      </c>
      <c r="B101" s="59">
        <v>646</v>
      </c>
      <c r="C101" s="187" t="s">
        <v>67</v>
      </c>
      <c r="D101" s="125" t="s">
        <v>1126</v>
      </c>
      <c r="E101" s="125" t="s">
        <v>1153</v>
      </c>
      <c r="F101" s="237" t="s">
        <v>1754</v>
      </c>
      <c r="G101" s="125" t="s">
        <v>1714</v>
      </c>
      <c r="H101" s="125"/>
      <c r="I101" s="237">
        <v>0</v>
      </c>
      <c r="J101" s="80"/>
      <c r="K101" s="53"/>
      <c r="L101" s="53"/>
      <c r="M101" s="54"/>
      <c r="N101" s="79"/>
      <c r="O101" s="80"/>
      <c r="P101" s="80"/>
      <c r="Q101" s="53"/>
      <c r="R101" s="54"/>
      <c r="S101" s="79"/>
      <c r="T101" s="124">
        <f t="shared" si="5"/>
        <v>0</v>
      </c>
      <c r="U101" s="38" t="str">
        <f t="shared" si="4"/>
        <v>2</v>
      </c>
    </row>
    <row r="102" spans="1:21" ht="80">
      <c r="A102" s="225">
        <v>644</v>
      </c>
      <c r="B102" s="59">
        <v>647</v>
      </c>
      <c r="C102" s="187" t="s">
        <v>1102</v>
      </c>
      <c r="D102" s="125" t="s">
        <v>1032</v>
      </c>
      <c r="E102" s="125" t="s">
        <v>1194</v>
      </c>
      <c r="F102" s="237" t="s">
        <v>503</v>
      </c>
      <c r="G102" s="125" t="s">
        <v>1715</v>
      </c>
      <c r="H102" s="125"/>
      <c r="I102" s="237">
        <v>3</v>
      </c>
      <c r="J102" s="80"/>
      <c r="K102" s="53"/>
      <c r="L102" s="53"/>
      <c r="M102" s="54"/>
      <c r="N102" s="79"/>
      <c r="O102" s="80"/>
      <c r="P102" s="80"/>
      <c r="Q102" s="53"/>
      <c r="R102" s="54"/>
      <c r="S102" s="79"/>
      <c r="T102" s="124">
        <f t="shared" si="5"/>
        <v>3</v>
      </c>
      <c r="U102" s="38" t="str">
        <f t="shared" si="4"/>
        <v/>
      </c>
    </row>
    <row r="103" spans="1:21" ht="96">
      <c r="A103" s="225">
        <v>645</v>
      </c>
      <c r="B103" s="59">
        <v>648</v>
      </c>
      <c r="C103" s="187" t="s">
        <v>264</v>
      </c>
      <c r="D103" s="125" t="s">
        <v>848</v>
      </c>
      <c r="E103" s="125" t="s">
        <v>1154</v>
      </c>
      <c r="F103" s="237" t="s">
        <v>503</v>
      </c>
      <c r="G103" s="125" t="s">
        <v>1641</v>
      </c>
      <c r="H103" s="125"/>
      <c r="I103" s="237">
        <v>2</v>
      </c>
      <c r="J103" s="80"/>
      <c r="K103" s="53"/>
      <c r="L103" s="53"/>
      <c r="M103" s="54"/>
      <c r="N103" s="79"/>
      <c r="O103" s="80"/>
      <c r="P103" s="80"/>
      <c r="Q103" s="53"/>
      <c r="R103" s="54"/>
      <c r="S103" s="79"/>
      <c r="T103" s="124">
        <f t="shared" si="5"/>
        <v>2</v>
      </c>
      <c r="U103" s="38" t="str">
        <f t="shared" si="4"/>
        <v/>
      </c>
    </row>
    <row r="104" spans="1:21" ht="80">
      <c r="A104" s="225">
        <v>646</v>
      </c>
      <c r="B104" s="59">
        <v>649</v>
      </c>
      <c r="C104" s="187" t="s">
        <v>849</v>
      </c>
      <c r="D104" s="125" t="s">
        <v>218</v>
      </c>
      <c r="E104" s="125" t="s">
        <v>1151</v>
      </c>
      <c r="F104" s="237" t="s">
        <v>503</v>
      </c>
      <c r="G104" s="125" t="s">
        <v>1642</v>
      </c>
      <c r="H104" s="125"/>
      <c r="I104" s="237">
        <v>0</v>
      </c>
      <c r="J104" s="80"/>
      <c r="K104" s="53"/>
      <c r="L104" s="53"/>
      <c r="M104" s="54"/>
      <c r="N104" s="79"/>
      <c r="O104" s="80"/>
      <c r="P104" s="80"/>
      <c r="Q104" s="53"/>
      <c r="R104" s="54"/>
      <c r="S104" s="79"/>
      <c r="T104" s="124">
        <f t="shared" si="5"/>
        <v>0</v>
      </c>
      <c r="U104" s="38" t="str">
        <f t="shared" si="4"/>
        <v/>
      </c>
    </row>
    <row r="105" spans="1:21" ht="409.6">
      <c r="A105" s="225">
        <v>647</v>
      </c>
      <c r="B105" s="59">
        <v>650</v>
      </c>
      <c r="C105" s="187" t="s">
        <v>265</v>
      </c>
      <c r="D105" s="125" t="s">
        <v>219</v>
      </c>
      <c r="E105" s="125" t="s">
        <v>1198</v>
      </c>
      <c r="F105" s="237" t="s">
        <v>1759</v>
      </c>
      <c r="G105" s="125" t="s">
        <v>1716</v>
      </c>
      <c r="H105" s="125"/>
      <c r="I105" s="237">
        <v>3</v>
      </c>
      <c r="J105" s="80"/>
      <c r="K105" s="53"/>
      <c r="L105" s="53"/>
      <c r="M105" s="54"/>
      <c r="N105" s="79"/>
      <c r="O105" s="80"/>
      <c r="P105" s="80"/>
      <c r="Q105" s="53"/>
      <c r="R105" s="54"/>
      <c r="S105" s="79"/>
      <c r="T105" s="124">
        <f t="shared" si="5"/>
        <v>3</v>
      </c>
      <c r="U105" s="38" t="str">
        <f t="shared" si="4"/>
        <v xml:space="preserve"> </v>
      </c>
    </row>
    <row r="106" spans="1:21" ht="80">
      <c r="A106" s="225">
        <v>648</v>
      </c>
      <c r="B106" s="59">
        <v>651</v>
      </c>
      <c r="C106" s="187" t="s">
        <v>262</v>
      </c>
      <c r="D106" s="125" t="s">
        <v>1127</v>
      </c>
      <c r="E106" s="125" t="s">
        <v>1194</v>
      </c>
      <c r="F106" s="237" t="s">
        <v>503</v>
      </c>
      <c r="G106" s="125" t="s">
        <v>1656</v>
      </c>
      <c r="H106" s="125"/>
      <c r="I106" s="237" t="s">
        <v>1748</v>
      </c>
      <c r="J106" s="80"/>
      <c r="K106" s="53"/>
      <c r="L106" s="53"/>
      <c r="M106" s="54"/>
      <c r="N106" s="79"/>
      <c r="O106" s="80"/>
      <c r="P106" s="80"/>
      <c r="Q106" s="53"/>
      <c r="R106" s="54"/>
      <c r="S106" s="79"/>
      <c r="T106" s="124" t="str">
        <f t="shared" si="5"/>
        <v>tbd</v>
      </c>
      <c r="U106" s="38" t="str">
        <f t="shared" si="4"/>
        <v/>
      </c>
    </row>
    <row r="107" spans="1:21" ht="160">
      <c r="A107" s="225">
        <v>649</v>
      </c>
      <c r="B107" s="59">
        <v>652</v>
      </c>
      <c r="C107" s="187" t="s">
        <v>119</v>
      </c>
      <c r="D107" s="125" t="s">
        <v>222</v>
      </c>
      <c r="E107" s="125" t="s">
        <v>698</v>
      </c>
      <c r="F107" s="237" t="s">
        <v>1755</v>
      </c>
      <c r="G107" s="125" t="s">
        <v>1717</v>
      </c>
      <c r="H107" s="125"/>
      <c r="I107" s="237">
        <v>3</v>
      </c>
      <c r="J107" s="80"/>
      <c r="K107" s="53"/>
      <c r="L107" s="53"/>
      <c r="M107" s="54"/>
      <c r="N107" s="79"/>
      <c r="O107" s="80"/>
      <c r="P107" s="80"/>
      <c r="Q107" s="53"/>
      <c r="R107" s="54"/>
      <c r="S107" s="79"/>
      <c r="T107" s="124">
        <f t="shared" si="5"/>
        <v>3</v>
      </c>
      <c r="U107" s="38" t="str">
        <f t="shared" si="4"/>
        <v>3</v>
      </c>
    </row>
    <row r="108" spans="1:21" ht="112">
      <c r="A108" s="225">
        <v>650</v>
      </c>
      <c r="B108" s="59">
        <v>653</v>
      </c>
      <c r="C108" s="187" t="s">
        <v>1103</v>
      </c>
      <c r="D108" s="125" t="s">
        <v>1128</v>
      </c>
      <c r="E108" s="125" t="s">
        <v>1194</v>
      </c>
      <c r="F108" s="237" t="s">
        <v>503</v>
      </c>
      <c r="G108" s="125" t="s">
        <v>1718</v>
      </c>
      <c r="H108" s="125"/>
      <c r="I108" s="237" t="s">
        <v>1748</v>
      </c>
      <c r="J108" s="80"/>
      <c r="K108" s="53"/>
      <c r="L108" s="53"/>
      <c r="M108" s="54"/>
      <c r="N108" s="79"/>
      <c r="O108" s="80"/>
      <c r="P108" s="80"/>
      <c r="Q108" s="53"/>
      <c r="R108" s="54"/>
      <c r="S108" s="79"/>
      <c r="T108" s="124" t="str">
        <f t="shared" si="5"/>
        <v>tbd</v>
      </c>
      <c r="U108" s="38" t="str">
        <f t="shared" si="4"/>
        <v/>
      </c>
    </row>
    <row r="109" spans="1:21" ht="80">
      <c r="A109" s="225">
        <v>651</v>
      </c>
      <c r="B109" s="59">
        <v>654</v>
      </c>
      <c r="C109" s="187" t="s">
        <v>1104</v>
      </c>
      <c r="D109" s="125" t="s">
        <v>1129</v>
      </c>
      <c r="E109" s="125" t="s">
        <v>1194</v>
      </c>
      <c r="F109" s="237" t="s">
        <v>503</v>
      </c>
      <c r="G109" s="125" t="s">
        <v>1719</v>
      </c>
      <c r="H109" s="125"/>
      <c r="I109" s="237" t="s">
        <v>1748</v>
      </c>
      <c r="J109" s="80"/>
      <c r="K109" s="53"/>
      <c r="L109" s="53"/>
      <c r="M109" s="54"/>
      <c r="N109" s="79"/>
      <c r="O109" s="80"/>
      <c r="P109" s="80"/>
      <c r="Q109" s="53"/>
      <c r="R109" s="54"/>
      <c r="S109" s="79"/>
      <c r="T109" s="124" t="str">
        <f t="shared" si="5"/>
        <v>tbd</v>
      </c>
      <c r="U109" s="38" t="str">
        <f t="shared" si="4"/>
        <v/>
      </c>
    </row>
    <row r="110" spans="1:21" ht="96">
      <c r="A110" s="225">
        <v>652</v>
      </c>
      <c r="B110" s="59">
        <v>655</v>
      </c>
      <c r="C110" s="187" t="s">
        <v>121</v>
      </c>
      <c r="D110" s="125" t="s">
        <v>224</v>
      </c>
      <c r="E110" s="125" t="s">
        <v>1155</v>
      </c>
      <c r="F110" s="237" t="s">
        <v>1755</v>
      </c>
      <c r="G110" s="125" t="s">
        <v>1720</v>
      </c>
      <c r="H110" s="125"/>
      <c r="I110" s="237">
        <v>2</v>
      </c>
      <c r="J110" s="80"/>
      <c r="K110" s="53"/>
      <c r="L110" s="53"/>
      <c r="M110" s="54"/>
      <c r="N110" s="79"/>
      <c r="O110" s="80"/>
      <c r="P110" s="80"/>
      <c r="Q110" s="53"/>
      <c r="R110" s="54"/>
      <c r="S110" s="79"/>
      <c r="T110" s="124">
        <f t="shared" si="5"/>
        <v>2</v>
      </c>
      <c r="U110" s="38" t="str">
        <f t="shared" si="4"/>
        <v>3</v>
      </c>
    </row>
    <row r="111" spans="1:21" ht="96">
      <c r="A111" s="225">
        <v>653</v>
      </c>
      <c r="B111" s="59">
        <v>656</v>
      </c>
      <c r="C111" s="187" t="s">
        <v>122</v>
      </c>
      <c r="D111" s="125" t="s">
        <v>225</v>
      </c>
      <c r="E111" s="125" t="s">
        <v>700</v>
      </c>
      <c r="F111" s="237" t="s">
        <v>1755</v>
      </c>
      <c r="G111" s="125" t="s">
        <v>1647</v>
      </c>
      <c r="H111" s="125"/>
      <c r="I111" s="237">
        <v>2</v>
      </c>
      <c r="J111" s="80"/>
      <c r="K111" s="53"/>
      <c r="L111" s="53"/>
      <c r="M111" s="54"/>
      <c r="N111" s="79"/>
      <c r="O111" s="80"/>
      <c r="P111" s="80"/>
      <c r="Q111" s="53"/>
      <c r="R111" s="54"/>
      <c r="S111" s="79"/>
      <c r="T111" s="124">
        <f t="shared" si="5"/>
        <v>2</v>
      </c>
      <c r="U111" s="38" t="str">
        <f t="shared" si="4"/>
        <v>3</v>
      </c>
    </row>
    <row r="112" spans="1:21" ht="17">
      <c r="D112" s="245"/>
      <c r="E112" s="245"/>
      <c r="F112" s="239" t="s">
        <v>503</v>
      </c>
      <c r="G112" s="245"/>
      <c r="H112" s="245"/>
      <c r="I112" s="188"/>
      <c r="U112" s="38" t="str">
        <f t="shared" si="4"/>
        <v/>
      </c>
    </row>
    <row r="113" spans="1:21" ht="17">
      <c r="C113" s="244" t="s">
        <v>123</v>
      </c>
      <c r="D113" s="245"/>
      <c r="E113" s="245"/>
      <c r="F113" s="239" t="s">
        <v>503</v>
      </c>
      <c r="G113" s="245"/>
      <c r="H113" s="245"/>
      <c r="I113" s="188"/>
      <c r="U113" s="38" t="str">
        <f t="shared" si="4"/>
        <v/>
      </c>
    </row>
    <row r="114" spans="1:21" ht="208">
      <c r="A114" s="242">
        <v>654</v>
      </c>
      <c r="B114" s="243">
        <v>657</v>
      </c>
      <c r="C114" s="187" t="s">
        <v>1203</v>
      </c>
      <c r="D114" s="125" t="s">
        <v>226</v>
      </c>
      <c r="E114" s="125" t="s">
        <v>701</v>
      </c>
      <c r="F114" s="237" t="s">
        <v>503</v>
      </c>
      <c r="G114" s="125" t="s">
        <v>1721</v>
      </c>
      <c r="H114" s="125"/>
      <c r="I114" s="237">
        <v>2</v>
      </c>
      <c r="J114" s="80"/>
      <c r="K114" s="53"/>
      <c r="L114" s="53"/>
      <c r="M114" s="54"/>
      <c r="N114" s="79"/>
      <c r="O114" s="80"/>
      <c r="P114" s="80"/>
      <c r="Q114" s="53"/>
      <c r="R114" s="54"/>
      <c r="S114" s="79"/>
      <c r="T114" s="124">
        <f>IF(R114&lt;&gt;"",R114,IF(M114&lt;&gt;"",M114,IF(I114&lt;&gt;"",I114,"")))</f>
        <v>2</v>
      </c>
      <c r="U114" s="38" t="str">
        <f t="shared" si="4"/>
        <v/>
      </c>
    </row>
    <row r="115" spans="1:21" ht="240">
      <c r="A115" s="225">
        <v>656</v>
      </c>
      <c r="B115" s="59">
        <v>658</v>
      </c>
      <c r="C115" s="187" t="s">
        <v>1105</v>
      </c>
      <c r="D115" s="125" t="s">
        <v>1130</v>
      </c>
      <c r="E115" s="125" t="s">
        <v>1194</v>
      </c>
      <c r="F115" s="237" t="s">
        <v>503</v>
      </c>
      <c r="G115" s="125" t="s">
        <v>1722</v>
      </c>
      <c r="H115" s="125"/>
      <c r="I115" s="237" t="s">
        <v>1748</v>
      </c>
      <c r="J115" s="80"/>
      <c r="K115" s="53"/>
      <c r="L115" s="53"/>
      <c r="M115" s="54"/>
      <c r="N115" s="79"/>
      <c r="O115" s="80"/>
      <c r="P115" s="80"/>
      <c r="Q115" s="53"/>
      <c r="R115" s="54"/>
      <c r="S115" s="79"/>
      <c r="T115" s="124" t="str">
        <f>IF(R115&lt;&gt;"",R115,IF(M115&lt;&gt;"",M115,IF(I115&lt;&gt;"",I115,"")))</f>
        <v>tbd</v>
      </c>
      <c r="U115" s="38" t="str">
        <f t="shared" si="4"/>
        <v/>
      </c>
    </row>
    <row r="116" spans="1:21" ht="256">
      <c r="A116" s="225">
        <v>657</v>
      </c>
      <c r="B116" s="59">
        <v>659</v>
      </c>
      <c r="C116" s="187" t="s">
        <v>411</v>
      </c>
      <c r="D116" s="125" t="s">
        <v>702</v>
      </c>
      <c r="E116" s="125" t="s">
        <v>703</v>
      </c>
      <c r="F116" s="237" t="s">
        <v>1755</v>
      </c>
      <c r="G116" s="125" t="s">
        <v>1723</v>
      </c>
      <c r="H116" s="125"/>
      <c r="I116" s="237">
        <v>3</v>
      </c>
      <c r="J116" s="80"/>
      <c r="K116" s="53"/>
      <c r="L116" s="53"/>
      <c r="M116" s="54"/>
      <c r="N116" s="79"/>
      <c r="O116" s="80"/>
      <c r="P116" s="80"/>
      <c r="Q116" s="53"/>
      <c r="R116" s="54"/>
      <c r="S116" s="79"/>
      <c r="T116" s="124">
        <f>IF(R116&lt;&gt;"",R116,IF(M116&lt;&gt;"",M116,IF(I116&lt;&gt;"",I116,"")))</f>
        <v>3</v>
      </c>
      <c r="U116" s="38" t="str">
        <f t="shared" si="4"/>
        <v>3</v>
      </c>
    </row>
    <row r="117" spans="1:21" ht="272">
      <c r="A117" s="225">
        <v>658</v>
      </c>
      <c r="B117" s="59">
        <v>660</v>
      </c>
      <c r="C117" s="187" t="s">
        <v>45</v>
      </c>
      <c r="D117" s="125" t="s">
        <v>704</v>
      </c>
      <c r="E117" s="125" t="s">
        <v>705</v>
      </c>
      <c r="F117" s="237" t="s">
        <v>1755</v>
      </c>
      <c r="G117" s="125" t="s">
        <v>1724</v>
      </c>
      <c r="H117" s="125"/>
      <c r="I117" s="237">
        <v>2</v>
      </c>
      <c r="J117" s="80"/>
      <c r="K117" s="53"/>
      <c r="L117" s="53"/>
      <c r="M117" s="54"/>
      <c r="N117" s="79"/>
      <c r="O117" s="80"/>
      <c r="P117" s="80"/>
      <c r="Q117" s="53"/>
      <c r="R117" s="54"/>
      <c r="S117" s="79"/>
      <c r="T117" s="124">
        <f>IF(R117&lt;&gt;"",R117,IF(M117&lt;&gt;"",M117,IF(I117&lt;&gt;"",I117,"")))</f>
        <v>2</v>
      </c>
      <c r="U117" s="38" t="str">
        <f t="shared" si="4"/>
        <v>3</v>
      </c>
    </row>
    <row r="118" spans="1:21" ht="64">
      <c r="A118" s="225">
        <v>659</v>
      </c>
      <c r="B118" s="59">
        <v>661</v>
      </c>
      <c r="C118" s="187" t="s">
        <v>412</v>
      </c>
      <c r="D118" s="125" t="s">
        <v>706</v>
      </c>
      <c r="E118" s="125" t="s">
        <v>707</v>
      </c>
      <c r="F118" s="237" t="s">
        <v>1755</v>
      </c>
      <c r="G118" s="125" t="s">
        <v>1725</v>
      </c>
      <c r="H118" s="125"/>
      <c r="I118" s="237">
        <v>2</v>
      </c>
      <c r="J118" s="80"/>
      <c r="K118" s="53"/>
      <c r="L118" s="53"/>
      <c r="M118" s="54"/>
      <c r="N118" s="79"/>
      <c r="O118" s="80"/>
      <c r="P118" s="80"/>
      <c r="Q118" s="53"/>
      <c r="R118" s="54"/>
      <c r="S118" s="79"/>
      <c r="T118" s="124">
        <f>IF(R118&lt;&gt;"",R118,IF(M118&lt;&gt;"",M118,IF(I118&lt;&gt;"",I118,"")))</f>
        <v>2</v>
      </c>
      <c r="U118" s="38" t="str">
        <f t="shared" si="4"/>
        <v>3</v>
      </c>
    </row>
    <row r="119" spans="1:21" ht="17">
      <c r="C119" s="44"/>
      <c r="D119" s="245"/>
      <c r="E119" s="245"/>
      <c r="F119" s="239" t="s">
        <v>503</v>
      </c>
      <c r="G119" s="245"/>
      <c r="H119" s="245"/>
      <c r="I119" s="188"/>
      <c r="U119" s="38" t="str">
        <f t="shared" si="4"/>
        <v/>
      </c>
    </row>
    <row r="120" spans="1:21" ht="17">
      <c r="D120" s="245"/>
      <c r="E120" s="245"/>
      <c r="F120" s="239" t="s">
        <v>503</v>
      </c>
      <c r="G120" s="245"/>
      <c r="H120" s="245"/>
      <c r="I120" s="188"/>
      <c r="U120" s="38" t="str">
        <f t="shared" si="4"/>
        <v/>
      </c>
    </row>
    <row r="121" spans="1:21" ht="17">
      <c r="D121" s="245"/>
      <c r="E121" s="245"/>
      <c r="F121" s="239" t="s">
        <v>503</v>
      </c>
      <c r="G121" s="245"/>
      <c r="H121" s="245"/>
      <c r="I121" s="188"/>
      <c r="U121" s="38" t="str">
        <f t="shared" si="4"/>
        <v/>
      </c>
    </row>
    <row r="122" spans="1:21" ht="22">
      <c r="C122" s="234" t="s">
        <v>56</v>
      </c>
      <c r="D122" s="93"/>
      <c r="E122" s="93"/>
      <c r="F122" s="246" t="s">
        <v>503</v>
      </c>
      <c r="G122" s="93"/>
      <c r="H122" s="93"/>
      <c r="I122" s="188"/>
      <c r="U122" s="38" t="str">
        <f t="shared" si="4"/>
        <v/>
      </c>
    </row>
    <row r="123" spans="1:21" ht="409.6">
      <c r="A123" s="225">
        <v>660</v>
      </c>
      <c r="B123" s="59">
        <v>662</v>
      </c>
      <c r="C123" s="187" t="s">
        <v>1199</v>
      </c>
      <c r="D123" s="125" t="s">
        <v>1131</v>
      </c>
      <c r="E123" s="125"/>
      <c r="F123" s="237" t="s">
        <v>1752</v>
      </c>
      <c r="G123" s="125" t="s">
        <v>1726</v>
      </c>
      <c r="H123" s="125"/>
      <c r="I123" s="237">
        <v>3.5</v>
      </c>
      <c r="J123" s="80"/>
      <c r="K123" s="53"/>
      <c r="L123" s="53"/>
      <c r="M123" s="54"/>
      <c r="N123" s="79"/>
      <c r="O123" s="80"/>
      <c r="P123" s="80"/>
      <c r="Q123" s="53"/>
      <c r="R123" s="54"/>
      <c r="S123" s="79"/>
      <c r="T123" s="124">
        <f>IF(R123&lt;&gt;"",R123,IF(M123&lt;&gt;"",M123,IF(I123&lt;&gt;"",I123,"")))</f>
        <v>3.5</v>
      </c>
      <c r="U123" s="38" t="str">
        <f t="shared" si="4"/>
        <v>5</v>
      </c>
    </row>
    <row r="124" spans="1:21" ht="365">
      <c r="A124" s="225">
        <v>661</v>
      </c>
      <c r="B124" s="59">
        <v>663</v>
      </c>
      <c r="C124" s="187" t="s">
        <v>261</v>
      </c>
      <c r="D124" s="125" t="s">
        <v>209</v>
      </c>
      <c r="E124" s="125"/>
      <c r="F124" s="237" t="s">
        <v>1752</v>
      </c>
      <c r="G124" s="125" t="s">
        <v>1727</v>
      </c>
      <c r="H124" s="125"/>
      <c r="I124" s="237">
        <v>3.5</v>
      </c>
      <c r="J124" s="80"/>
      <c r="K124" s="53"/>
      <c r="L124" s="53"/>
      <c r="M124" s="54"/>
      <c r="N124" s="79"/>
      <c r="O124" s="80"/>
      <c r="P124" s="80"/>
      <c r="Q124" s="53"/>
      <c r="R124" s="54"/>
      <c r="S124" s="79"/>
      <c r="T124" s="124">
        <f>IF(R124&lt;&gt;"",R124,IF(M124&lt;&gt;"",M124,IF(I124&lt;&gt;"",I124,"")))</f>
        <v>3.5</v>
      </c>
      <c r="U124" s="38" t="str">
        <f t="shared" si="4"/>
        <v>5</v>
      </c>
    </row>
    <row r="125" spans="1:21" ht="96">
      <c r="A125" s="225">
        <v>662</v>
      </c>
      <c r="B125" s="59">
        <v>664</v>
      </c>
      <c r="C125" s="187" t="s">
        <v>419</v>
      </c>
      <c r="D125" s="125" t="s">
        <v>720</v>
      </c>
      <c r="E125" s="125" t="s">
        <v>721</v>
      </c>
      <c r="F125" s="237" t="s">
        <v>1752</v>
      </c>
      <c r="G125" s="125" t="s">
        <v>1655</v>
      </c>
      <c r="H125" s="125"/>
      <c r="I125" s="237">
        <v>3.5</v>
      </c>
      <c r="J125" s="80"/>
      <c r="K125" s="53"/>
      <c r="L125" s="53"/>
      <c r="M125" s="54"/>
      <c r="N125" s="79"/>
      <c r="O125" s="80"/>
      <c r="P125" s="80"/>
      <c r="Q125" s="53"/>
      <c r="R125" s="54"/>
      <c r="S125" s="79"/>
      <c r="T125" s="124">
        <f>IF(R125&lt;&gt;"",R125,IF(M125&lt;&gt;"",M125,IF(I125&lt;&gt;"",I125,"")))</f>
        <v>3.5</v>
      </c>
      <c r="U125" s="38" t="str">
        <f t="shared" si="4"/>
        <v>5</v>
      </c>
    </row>
    <row r="126" spans="1:21" ht="112">
      <c r="A126" s="225">
        <v>663</v>
      </c>
      <c r="B126" s="59">
        <v>665</v>
      </c>
      <c r="C126" s="187" t="s">
        <v>420</v>
      </c>
      <c r="D126" s="125" t="s">
        <v>723</v>
      </c>
      <c r="E126" s="125" t="s">
        <v>724</v>
      </c>
      <c r="F126" s="237" t="s">
        <v>1752</v>
      </c>
      <c r="G126" s="125" t="s">
        <v>1657</v>
      </c>
      <c r="H126" s="125"/>
      <c r="I126" s="237">
        <v>4</v>
      </c>
      <c r="J126" s="80"/>
      <c r="K126" s="53"/>
      <c r="L126" s="53"/>
      <c r="M126" s="54"/>
      <c r="N126" s="79"/>
      <c r="O126" s="80"/>
      <c r="P126" s="80"/>
      <c r="Q126" s="53"/>
      <c r="R126" s="54"/>
      <c r="S126" s="79"/>
      <c r="T126" s="124">
        <f>IF(R126&lt;&gt;"",R126,IF(M126&lt;&gt;"",M126,IF(I126&lt;&gt;"",I126,"")))</f>
        <v>4</v>
      </c>
      <c r="U126" s="38" t="str">
        <f t="shared" si="4"/>
        <v>5</v>
      </c>
    </row>
    <row r="127" spans="1:21" ht="17">
      <c r="C127" s="44"/>
      <c r="D127" s="245"/>
      <c r="E127" s="245"/>
      <c r="F127" s="239" t="s">
        <v>503</v>
      </c>
      <c r="G127" s="245"/>
      <c r="H127" s="245"/>
      <c r="I127" s="188"/>
      <c r="U127" s="38" t="str">
        <f t="shared" si="4"/>
        <v/>
      </c>
    </row>
    <row r="128" spans="1:21" ht="17">
      <c r="D128" s="245"/>
      <c r="E128" s="245"/>
      <c r="F128" s="239" t="s">
        <v>503</v>
      </c>
      <c r="G128" s="245"/>
      <c r="H128" s="245"/>
      <c r="I128" s="188"/>
      <c r="U128" s="38" t="str">
        <f t="shared" si="4"/>
        <v/>
      </c>
    </row>
    <row r="129" spans="1:21" ht="17">
      <c r="D129" s="245"/>
      <c r="E129" s="245"/>
      <c r="F129" s="239" t="s">
        <v>503</v>
      </c>
      <c r="G129" s="245"/>
      <c r="H129" s="245"/>
      <c r="I129" s="188"/>
      <c r="U129" s="38" t="str">
        <f t="shared" si="4"/>
        <v/>
      </c>
    </row>
    <row r="130" spans="1:21" ht="22">
      <c r="C130" s="234" t="s">
        <v>278</v>
      </c>
      <c r="D130" s="93"/>
      <c r="E130" s="93"/>
      <c r="F130" s="246" t="s">
        <v>503</v>
      </c>
      <c r="G130" s="93"/>
      <c r="H130" s="93"/>
      <c r="I130" s="188"/>
      <c r="U130" s="38" t="str">
        <f t="shared" si="4"/>
        <v/>
      </c>
    </row>
    <row r="131" spans="1:21" ht="409.6">
      <c r="A131" s="225">
        <v>664</v>
      </c>
      <c r="B131" s="59">
        <v>666</v>
      </c>
      <c r="C131" s="187" t="s">
        <v>58</v>
      </c>
      <c r="D131" s="125" t="s">
        <v>1200</v>
      </c>
      <c r="E131" s="125"/>
      <c r="F131" s="237"/>
      <c r="G131" s="125" t="s">
        <v>1728</v>
      </c>
      <c r="H131" s="125" t="s">
        <v>1729</v>
      </c>
      <c r="I131" s="237">
        <v>1.5</v>
      </c>
      <c r="J131" s="80"/>
      <c r="K131" s="53"/>
      <c r="L131" s="53"/>
      <c r="M131" s="54"/>
      <c r="N131" s="79"/>
      <c r="O131" s="80"/>
      <c r="P131" s="80"/>
      <c r="Q131" s="53"/>
      <c r="R131" s="54"/>
      <c r="S131" s="79"/>
      <c r="T131" s="124">
        <f>IF(R131&lt;&gt;"",R131,IF(M131&lt;&gt;"",M131,IF(I131&lt;&gt;"",I131,"")))</f>
        <v>1.5</v>
      </c>
    </row>
    <row r="132" spans="1:21">
      <c r="C132" s="44"/>
      <c r="D132" s="227"/>
      <c r="E132" s="227"/>
      <c r="F132" s="228"/>
      <c r="G132" s="227"/>
      <c r="H132" s="227"/>
      <c r="I132" s="188"/>
    </row>
    <row r="133" spans="1:21">
      <c r="D133" s="227"/>
      <c r="E133" s="227"/>
      <c r="F133" s="228"/>
      <c r="G133" s="38"/>
      <c r="H133" s="227"/>
      <c r="I133" s="228"/>
    </row>
    <row r="134" spans="1:21">
      <c r="A134" s="38"/>
      <c r="C134" s="44"/>
      <c r="D134" s="38"/>
      <c r="E134" s="38"/>
      <c r="F134" s="59"/>
      <c r="G134" s="38"/>
      <c r="H134" s="38"/>
      <c r="I134" s="59"/>
    </row>
    <row r="135" spans="1:21">
      <c r="A135" s="38"/>
      <c r="C135" s="44"/>
      <c r="D135" s="38"/>
      <c r="E135" s="38"/>
      <c r="F135" s="59"/>
      <c r="G135" s="38"/>
      <c r="H135" s="38"/>
      <c r="I135" s="59"/>
    </row>
    <row r="136" spans="1:21">
      <c r="A136" s="38"/>
      <c r="C136" s="44"/>
      <c r="D136" s="38"/>
      <c r="E136" s="38"/>
      <c r="F136" s="59"/>
      <c r="G136" s="38"/>
      <c r="H136" s="38"/>
      <c r="I136" s="59"/>
    </row>
    <row r="137" spans="1:21">
      <c r="A137" s="38"/>
      <c r="C137" s="44"/>
      <c r="D137" s="38"/>
      <c r="E137" s="38"/>
      <c r="F137" s="59"/>
      <c r="G137" s="38"/>
      <c r="H137" s="38"/>
      <c r="I137" s="59"/>
    </row>
    <row r="138" spans="1:21">
      <c r="A138" s="38"/>
      <c r="C138" s="44"/>
      <c r="D138" s="38"/>
      <c r="E138" s="38"/>
      <c r="F138" s="59"/>
      <c r="G138" s="38"/>
      <c r="H138" s="38"/>
      <c r="I138" s="59"/>
    </row>
    <row r="139" spans="1:21">
      <c r="A139" s="38"/>
      <c r="C139" s="44"/>
      <c r="D139" s="38"/>
      <c r="E139" s="38"/>
      <c r="F139" s="59"/>
      <c r="G139" s="38"/>
      <c r="H139" s="38"/>
      <c r="I139" s="59"/>
    </row>
    <row r="140" spans="1:21">
      <c r="A140" s="38"/>
      <c r="C140" s="44"/>
      <c r="D140" s="38"/>
      <c r="E140" s="38"/>
      <c r="F140" s="59"/>
      <c r="G140" s="38"/>
      <c r="H140" s="38"/>
      <c r="I140" s="59"/>
    </row>
    <row r="141" spans="1:21">
      <c r="A141" s="38"/>
      <c r="C141" s="44"/>
      <c r="D141" s="38"/>
      <c r="E141" s="38"/>
      <c r="F141" s="59"/>
      <c r="G141" s="38"/>
      <c r="H141" s="38"/>
      <c r="I141" s="59"/>
    </row>
    <row r="142" spans="1:21">
      <c r="A142" s="38"/>
      <c r="C142" s="44"/>
      <c r="D142" s="38"/>
      <c r="E142" s="38"/>
      <c r="F142" s="59"/>
      <c r="G142" s="38"/>
      <c r="H142" s="38"/>
      <c r="I142" s="59"/>
    </row>
    <row r="143" spans="1:21">
      <c r="A143" s="38"/>
      <c r="C143" s="44"/>
      <c r="D143" s="38"/>
      <c r="E143" s="38"/>
      <c r="F143" s="59"/>
      <c r="G143" s="38"/>
      <c r="H143" s="38"/>
      <c r="I143" s="59"/>
    </row>
    <row r="144" spans="1:21">
      <c r="A144" s="38"/>
      <c r="C144" s="44"/>
      <c r="D144" s="38"/>
      <c r="E144" s="38"/>
      <c r="F144" s="59"/>
      <c r="G144" s="38"/>
      <c r="H144" s="38"/>
      <c r="I144" s="59"/>
    </row>
    <row r="145" spans="1:9">
      <c r="A145" s="38"/>
      <c r="C145" s="44"/>
      <c r="D145" s="38"/>
      <c r="E145" s="38"/>
      <c r="F145" s="59"/>
      <c r="G145" s="38"/>
      <c r="H145" s="38"/>
      <c r="I145" s="59"/>
    </row>
    <row r="146" spans="1:9">
      <c r="A146" s="38"/>
      <c r="C146" s="44"/>
      <c r="D146" s="38"/>
      <c r="E146" s="38"/>
      <c r="F146" s="59"/>
      <c r="G146" s="38"/>
      <c r="H146" s="38"/>
      <c r="I146" s="59"/>
    </row>
    <row r="147" spans="1:9">
      <c r="A147" s="38"/>
      <c r="C147" s="44"/>
      <c r="D147" s="38"/>
      <c r="E147" s="38"/>
      <c r="F147" s="59"/>
      <c r="G147" s="38"/>
      <c r="H147" s="38"/>
      <c r="I147" s="59"/>
    </row>
    <row r="148" spans="1:9">
      <c r="A148" s="38"/>
      <c r="C148" s="44"/>
      <c r="D148" s="38"/>
      <c r="E148" s="38"/>
      <c r="F148" s="59"/>
      <c r="G148" s="38"/>
      <c r="H148" s="38"/>
      <c r="I148" s="59"/>
    </row>
    <row r="149" spans="1:9">
      <c r="A149" s="38"/>
      <c r="C149" s="44"/>
      <c r="D149" s="38"/>
      <c r="E149" s="38"/>
      <c r="F149" s="59"/>
      <c r="G149" s="38"/>
      <c r="H149" s="38"/>
      <c r="I149" s="59"/>
    </row>
    <row r="150" spans="1:9">
      <c r="A150" s="38"/>
      <c r="C150" s="44"/>
      <c r="D150" s="38"/>
      <c r="E150" s="38"/>
      <c r="F150" s="59"/>
      <c r="G150" s="38"/>
      <c r="H150" s="38"/>
      <c r="I150" s="59"/>
    </row>
    <row r="151" spans="1:9">
      <c r="A151" s="38"/>
      <c r="C151" s="44"/>
      <c r="D151" s="38"/>
      <c r="E151" s="38"/>
      <c r="F151" s="59"/>
      <c r="G151" s="38"/>
      <c r="H151" s="38"/>
      <c r="I151" s="59"/>
    </row>
    <row r="152" spans="1:9">
      <c r="A152" s="38"/>
      <c r="C152" s="44"/>
      <c r="D152" s="38"/>
      <c r="E152" s="38"/>
      <c r="F152" s="59"/>
      <c r="G152" s="38"/>
      <c r="H152" s="38"/>
      <c r="I152" s="59"/>
    </row>
    <row r="153" spans="1:9">
      <c r="A153" s="38"/>
      <c r="C153" s="44"/>
      <c r="D153" s="38"/>
      <c r="E153" s="38"/>
      <c r="F153" s="59"/>
      <c r="G153" s="38"/>
      <c r="H153" s="38"/>
      <c r="I153" s="59"/>
    </row>
    <row r="154" spans="1:9">
      <c r="A154" s="38"/>
      <c r="C154" s="44"/>
      <c r="D154" s="38"/>
      <c r="E154" s="38"/>
      <c r="F154" s="59"/>
      <c r="G154" s="38"/>
      <c r="H154" s="38"/>
      <c r="I154" s="59"/>
    </row>
    <row r="155" spans="1:9">
      <c r="A155" s="38"/>
      <c r="C155" s="44"/>
      <c r="D155" s="38"/>
      <c r="E155" s="38"/>
      <c r="F155" s="59"/>
      <c r="G155" s="38"/>
      <c r="H155" s="38"/>
      <c r="I155" s="59"/>
    </row>
    <row r="156" spans="1:9">
      <c r="A156" s="38"/>
      <c r="C156" s="44"/>
      <c r="D156" s="38"/>
      <c r="E156" s="38"/>
      <c r="F156" s="59"/>
      <c r="G156" s="38"/>
      <c r="H156" s="38"/>
      <c r="I156" s="59"/>
    </row>
    <row r="157" spans="1:9">
      <c r="A157" s="38"/>
      <c r="C157" s="44"/>
      <c r="D157" s="38"/>
      <c r="E157" s="38"/>
      <c r="F157" s="59"/>
      <c r="G157" s="38"/>
      <c r="H157" s="38"/>
      <c r="I157" s="59"/>
    </row>
    <row r="158" spans="1:9">
      <c r="A158" s="38"/>
      <c r="C158" s="44"/>
      <c r="D158" s="38"/>
      <c r="E158" s="38"/>
      <c r="F158" s="59"/>
      <c r="G158" s="38"/>
      <c r="H158" s="38"/>
      <c r="I158" s="59"/>
    </row>
    <row r="159" spans="1:9">
      <c r="A159" s="38"/>
      <c r="C159" s="44"/>
      <c r="D159" s="38"/>
      <c r="E159" s="38"/>
      <c r="F159" s="59"/>
      <c r="G159" s="38"/>
      <c r="H159" s="38"/>
      <c r="I159" s="59"/>
    </row>
    <row r="160" spans="1:9">
      <c r="A160" s="38"/>
      <c r="C160" s="44"/>
      <c r="D160" s="38"/>
      <c r="E160" s="38"/>
      <c r="F160" s="59"/>
      <c r="G160" s="38"/>
      <c r="H160" s="38"/>
      <c r="I160" s="59"/>
    </row>
    <row r="161" spans="1:9">
      <c r="A161" s="38"/>
      <c r="C161" s="44"/>
      <c r="D161" s="38"/>
      <c r="E161" s="38"/>
      <c r="F161" s="59"/>
      <c r="G161" s="38"/>
      <c r="H161" s="38"/>
      <c r="I161" s="59"/>
    </row>
    <row r="162" spans="1:9">
      <c r="A162" s="38"/>
      <c r="C162" s="44"/>
      <c r="D162" s="38"/>
      <c r="E162" s="38"/>
      <c r="F162" s="59"/>
      <c r="G162" s="38"/>
      <c r="H162" s="38"/>
      <c r="I162" s="59"/>
    </row>
    <row r="163" spans="1:9">
      <c r="A163" s="38"/>
      <c r="C163" s="44"/>
      <c r="D163" s="38"/>
      <c r="E163" s="38"/>
      <c r="F163" s="59"/>
      <c r="G163" s="38"/>
      <c r="H163" s="38"/>
      <c r="I163" s="59"/>
    </row>
    <row r="164" spans="1:9">
      <c r="A164" s="38"/>
      <c r="C164" s="44"/>
      <c r="D164" s="38"/>
      <c r="E164" s="38"/>
      <c r="F164" s="59"/>
      <c r="G164" s="38"/>
      <c r="H164" s="38"/>
      <c r="I164" s="59"/>
    </row>
    <row r="165" spans="1:9">
      <c r="A165" s="38"/>
      <c r="C165" s="44"/>
      <c r="D165" s="38"/>
      <c r="E165" s="38"/>
      <c r="F165" s="59"/>
      <c r="G165" s="38"/>
      <c r="H165" s="38"/>
      <c r="I165" s="59"/>
    </row>
    <row r="166" spans="1:9">
      <c r="A166" s="38"/>
      <c r="C166" s="44"/>
      <c r="D166" s="38"/>
      <c r="E166" s="38"/>
      <c r="F166" s="59"/>
      <c r="G166" s="38"/>
      <c r="H166" s="38"/>
      <c r="I166" s="59"/>
    </row>
    <row r="167" spans="1:9">
      <c r="D167" s="227"/>
      <c r="E167" s="227"/>
      <c r="F167" s="228"/>
      <c r="G167" s="227"/>
      <c r="H167" s="227"/>
      <c r="I167" s="228"/>
    </row>
    <row r="168" spans="1:9">
      <c r="D168" s="227"/>
      <c r="E168" s="227"/>
      <c r="F168" s="228"/>
      <c r="G168" s="227"/>
      <c r="H168" s="227"/>
      <c r="I168" s="228"/>
    </row>
    <row r="169" spans="1:9">
      <c r="D169" s="227"/>
      <c r="E169" s="227"/>
      <c r="F169" s="228"/>
      <c r="G169" s="227"/>
      <c r="H169" s="227"/>
      <c r="I169" s="228"/>
    </row>
    <row r="170" spans="1:9">
      <c r="D170" s="227"/>
      <c r="E170" s="227"/>
      <c r="F170" s="228"/>
      <c r="G170" s="227"/>
      <c r="H170" s="227"/>
      <c r="I170" s="228"/>
    </row>
    <row r="171" spans="1:9">
      <c r="D171" s="227"/>
      <c r="E171" s="227"/>
      <c r="F171" s="228"/>
      <c r="G171" s="227"/>
      <c r="H171" s="227"/>
      <c r="I171" s="228"/>
    </row>
    <row r="172" spans="1:9">
      <c r="D172" s="227"/>
      <c r="E172" s="227"/>
      <c r="F172" s="228"/>
      <c r="G172" s="227"/>
      <c r="H172" s="227"/>
      <c r="I172" s="228"/>
    </row>
    <row r="173" spans="1:9">
      <c r="D173" s="227"/>
      <c r="E173" s="227"/>
      <c r="F173" s="228"/>
      <c r="G173" s="227"/>
      <c r="H173" s="227"/>
      <c r="I173" s="228"/>
    </row>
    <row r="174" spans="1:9">
      <c r="D174" s="227"/>
      <c r="E174" s="227"/>
      <c r="F174" s="228"/>
      <c r="G174" s="227"/>
      <c r="H174" s="227"/>
      <c r="I174" s="228"/>
    </row>
    <row r="175" spans="1:9">
      <c r="D175" s="227"/>
      <c r="E175" s="227"/>
      <c r="F175" s="228"/>
      <c r="G175" s="227"/>
      <c r="H175" s="227"/>
      <c r="I175" s="228"/>
    </row>
    <row r="176" spans="1:9">
      <c r="D176" s="227"/>
      <c r="E176" s="227"/>
      <c r="F176" s="228"/>
      <c r="G176" s="227"/>
      <c r="H176" s="227"/>
      <c r="I176" s="228"/>
    </row>
    <row r="177" spans="4:9">
      <c r="D177" s="227"/>
      <c r="E177" s="227"/>
      <c r="F177" s="228"/>
      <c r="G177" s="227"/>
      <c r="H177" s="227"/>
      <c r="I177" s="228"/>
    </row>
    <row r="178" spans="4:9">
      <c r="D178" s="227"/>
      <c r="E178" s="227"/>
      <c r="F178" s="228"/>
      <c r="G178" s="227"/>
      <c r="H178" s="227"/>
      <c r="I178" s="228"/>
    </row>
    <row r="179" spans="4:9">
      <c r="D179" s="227"/>
      <c r="E179" s="227"/>
      <c r="F179" s="228"/>
      <c r="G179" s="227"/>
      <c r="H179" s="227"/>
      <c r="I179" s="228"/>
    </row>
    <row r="180" spans="4:9">
      <c r="D180" s="227"/>
      <c r="E180" s="227"/>
      <c r="F180" s="228"/>
      <c r="G180" s="227"/>
      <c r="H180" s="227"/>
      <c r="I180" s="228"/>
    </row>
    <row r="181" spans="4:9">
      <c r="D181" s="227"/>
      <c r="E181" s="227"/>
      <c r="F181" s="228"/>
      <c r="G181" s="227"/>
      <c r="H181" s="227"/>
      <c r="I181" s="228"/>
    </row>
    <row r="182" spans="4:9">
      <c r="D182" s="227"/>
      <c r="E182" s="227"/>
      <c r="F182" s="228"/>
      <c r="G182" s="227"/>
      <c r="H182" s="227"/>
      <c r="I182" s="228"/>
    </row>
    <row r="183" spans="4:9">
      <c r="D183" s="227"/>
      <c r="E183" s="227"/>
      <c r="F183" s="228"/>
      <c r="G183" s="227"/>
      <c r="H183" s="227"/>
      <c r="I183" s="228"/>
    </row>
    <row r="184" spans="4:9">
      <c r="D184" s="227"/>
      <c r="E184" s="227"/>
      <c r="F184" s="228"/>
      <c r="G184" s="227"/>
      <c r="H184" s="227"/>
      <c r="I184" s="228"/>
    </row>
    <row r="185" spans="4:9">
      <c r="D185" s="227"/>
      <c r="E185" s="227"/>
      <c r="F185" s="228"/>
      <c r="G185" s="227"/>
      <c r="H185" s="227"/>
      <c r="I185" s="228"/>
    </row>
    <row r="186" spans="4:9">
      <c r="D186" s="227"/>
      <c r="E186" s="227"/>
      <c r="F186" s="228"/>
      <c r="G186" s="227"/>
      <c r="H186" s="227"/>
      <c r="I186" s="228"/>
    </row>
    <row r="187" spans="4:9">
      <c r="D187" s="227"/>
      <c r="E187" s="227"/>
      <c r="F187" s="228"/>
      <c r="G187" s="227"/>
      <c r="H187" s="227"/>
      <c r="I187" s="228"/>
    </row>
    <row r="188" spans="4:9">
      <c r="D188" s="227"/>
      <c r="E188" s="227"/>
      <c r="F188" s="228"/>
      <c r="G188" s="227"/>
      <c r="H188" s="227"/>
      <c r="I188" s="228"/>
    </row>
    <row r="189" spans="4:9">
      <c r="D189" s="227"/>
      <c r="E189" s="227"/>
      <c r="F189" s="228"/>
      <c r="G189" s="227"/>
      <c r="H189" s="227"/>
      <c r="I189" s="228"/>
    </row>
    <row r="190" spans="4:9">
      <c r="D190" s="227"/>
      <c r="E190" s="227"/>
      <c r="F190" s="228"/>
      <c r="G190" s="227"/>
      <c r="H190" s="227"/>
      <c r="I190" s="228"/>
    </row>
    <row r="191" spans="4:9">
      <c r="D191" s="227"/>
      <c r="E191" s="227"/>
      <c r="F191" s="228"/>
      <c r="G191" s="227"/>
      <c r="H191" s="227"/>
      <c r="I191" s="228"/>
    </row>
    <row r="192" spans="4:9">
      <c r="D192" s="227"/>
      <c r="E192" s="227"/>
      <c r="F192" s="228"/>
      <c r="G192" s="227"/>
      <c r="H192" s="227"/>
      <c r="I192" s="228"/>
    </row>
    <row r="193" spans="4:9">
      <c r="D193" s="227"/>
      <c r="E193" s="227"/>
      <c r="F193" s="228"/>
      <c r="G193" s="227"/>
      <c r="H193" s="227"/>
      <c r="I193" s="228"/>
    </row>
    <row r="194" spans="4:9">
      <c r="D194" s="227"/>
      <c r="E194" s="227"/>
      <c r="F194" s="228"/>
      <c r="G194" s="227"/>
      <c r="H194" s="227"/>
      <c r="I194" s="228"/>
    </row>
    <row r="195" spans="4:9">
      <c r="D195" s="227"/>
      <c r="E195" s="227"/>
      <c r="F195" s="228"/>
      <c r="G195" s="227"/>
      <c r="H195" s="227"/>
      <c r="I195" s="228"/>
    </row>
    <row r="196" spans="4:9">
      <c r="D196" s="227"/>
      <c r="E196" s="227"/>
      <c r="F196" s="228"/>
      <c r="G196" s="227"/>
      <c r="H196" s="227"/>
      <c r="I196" s="228"/>
    </row>
    <row r="197" spans="4:9">
      <c r="D197" s="227"/>
      <c r="E197" s="227"/>
      <c r="F197" s="228"/>
      <c r="G197" s="227"/>
      <c r="H197" s="227"/>
      <c r="I197" s="228"/>
    </row>
    <row r="198" spans="4:9">
      <c r="D198" s="227"/>
      <c r="E198" s="227"/>
      <c r="F198" s="228"/>
      <c r="G198" s="227"/>
      <c r="H198" s="227"/>
      <c r="I198" s="228"/>
    </row>
    <row r="199" spans="4:9">
      <c r="D199" s="227"/>
      <c r="E199" s="227"/>
      <c r="F199" s="228"/>
      <c r="G199" s="227"/>
      <c r="H199" s="227"/>
      <c r="I199" s="228"/>
    </row>
    <row r="200" spans="4:9">
      <c r="D200" s="227"/>
      <c r="E200" s="227"/>
      <c r="F200" s="228"/>
      <c r="G200" s="227"/>
      <c r="H200" s="227"/>
      <c r="I200" s="228"/>
    </row>
    <row r="201" spans="4:9">
      <c r="D201" s="227"/>
      <c r="E201" s="227"/>
      <c r="F201" s="228"/>
      <c r="G201" s="227"/>
      <c r="H201" s="227"/>
      <c r="I201" s="228"/>
    </row>
    <row r="202" spans="4:9">
      <c r="D202" s="227"/>
      <c r="E202" s="227"/>
      <c r="F202" s="228"/>
      <c r="G202" s="227"/>
      <c r="H202" s="227"/>
      <c r="I202" s="228"/>
    </row>
    <row r="203" spans="4:9">
      <c r="D203" s="227"/>
      <c r="E203" s="227"/>
      <c r="F203" s="228"/>
      <c r="G203" s="227"/>
      <c r="H203" s="227"/>
      <c r="I203" s="228"/>
    </row>
    <row r="204" spans="4:9">
      <c r="D204" s="227"/>
      <c r="E204" s="227"/>
      <c r="F204" s="228"/>
      <c r="G204" s="227"/>
      <c r="H204" s="227"/>
      <c r="I204" s="228"/>
    </row>
    <row r="205" spans="4:9">
      <c r="D205" s="227"/>
      <c r="E205" s="227"/>
      <c r="F205" s="228"/>
      <c r="G205" s="227"/>
      <c r="H205" s="227"/>
      <c r="I205" s="228"/>
    </row>
    <row r="206" spans="4:9">
      <c r="D206" s="227"/>
      <c r="E206" s="227"/>
      <c r="F206" s="228"/>
      <c r="G206" s="227"/>
      <c r="H206" s="227"/>
      <c r="I206" s="228"/>
    </row>
    <row r="207" spans="4:9">
      <c r="D207" s="227"/>
      <c r="E207" s="227"/>
      <c r="F207" s="228"/>
      <c r="G207" s="227"/>
      <c r="H207" s="227"/>
      <c r="I207" s="228"/>
    </row>
    <row r="208" spans="4:9">
      <c r="D208" s="227"/>
      <c r="E208" s="227"/>
      <c r="F208" s="228"/>
      <c r="G208" s="227"/>
      <c r="H208" s="227"/>
      <c r="I208" s="228"/>
    </row>
    <row r="209" spans="4:9">
      <c r="D209" s="227"/>
      <c r="E209" s="227"/>
      <c r="F209" s="228"/>
      <c r="G209" s="227"/>
      <c r="H209" s="227"/>
      <c r="I209" s="228"/>
    </row>
    <row r="210" spans="4:9">
      <c r="D210" s="227"/>
      <c r="E210" s="227"/>
      <c r="F210" s="228"/>
      <c r="G210" s="227"/>
      <c r="H210" s="227"/>
      <c r="I210" s="228"/>
    </row>
    <row r="211" spans="4:9">
      <c r="D211" s="227"/>
      <c r="E211" s="227"/>
      <c r="F211" s="228"/>
      <c r="G211" s="227"/>
      <c r="H211" s="227"/>
      <c r="I211" s="228"/>
    </row>
    <row r="212" spans="4:9">
      <c r="D212" s="227"/>
      <c r="E212" s="227"/>
      <c r="F212" s="228"/>
      <c r="G212" s="227"/>
      <c r="H212" s="227"/>
      <c r="I212" s="228"/>
    </row>
    <row r="213" spans="4:9">
      <c r="D213" s="227"/>
      <c r="E213" s="227"/>
      <c r="F213" s="228"/>
      <c r="G213" s="227"/>
      <c r="H213" s="227"/>
      <c r="I213" s="228"/>
    </row>
    <row r="214" spans="4:9">
      <c r="D214" s="227"/>
      <c r="E214" s="227"/>
      <c r="F214" s="228"/>
      <c r="G214" s="227"/>
      <c r="H214" s="227"/>
      <c r="I214" s="228"/>
    </row>
    <row r="215" spans="4:9">
      <c r="D215" s="227"/>
      <c r="E215" s="227"/>
      <c r="F215" s="228"/>
      <c r="G215" s="227"/>
      <c r="H215" s="227"/>
      <c r="I215" s="228"/>
    </row>
    <row r="216" spans="4:9">
      <c r="D216" s="227"/>
      <c r="E216" s="227"/>
      <c r="F216" s="228"/>
      <c r="G216" s="227"/>
      <c r="H216" s="227"/>
      <c r="I216" s="228"/>
    </row>
    <row r="217" spans="4:9">
      <c r="D217" s="227"/>
      <c r="E217" s="227"/>
      <c r="F217" s="228"/>
      <c r="G217" s="227"/>
      <c r="H217" s="227"/>
      <c r="I217" s="228"/>
    </row>
    <row r="218" spans="4:9">
      <c r="D218" s="227"/>
      <c r="E218" s="227"/>
      <c r="F218" s="228"/>
      <c r="G218" s="227"/>
      <c r="H218" s="227"/>
      <c r="I218" s="228"/>
    </row>
    <row r="219" spans="4:9">
      <c r="D219" s="227"/>
      <c r="E219" s="227"/>
      <c r="F219" s="228"/>
      <c r="G219" s="227"/>
      <c r="H219" s="227"/>
      <c r="I219" s="228"/>
    </row>
    <row r="220" spans="4:9">
      <c r="D220" s="227"/>
      <c r="E220" s="227"/>
      <c r="F220" s="228"/>
      <c r="G220" s="227"/>
      <c r="H220" s="227"/>
      <c r="I220" s="228"/>
    </row>
    <row r="221" spans="4:9">
      <c r="D221" s="227"/>
      <c r="E221" s="227"/>
      <c r="F221" s="228"/>
      <c r="G221" s="227"/>
      <c r="H221" s="227"/>
      <c r="I221" s="228"/>
    </row>
    <row r="222" spans="4:9">
      <c r="D222" s="227"/>
      <c r="E222" s="227"/>
      <c r="F222" s="228"/>
      <c r="G222" s="227"/>
      <c r="H222" s="227"/>
      <c r="I222" s="228"/>
    </row>
    <row r="223" spans="4:9">
      <c r="D223" s="227"/>
      <c r="E223" s="227"/>
      <c r="F223" s="228"/>
      <c r="G223" s="227"/>
      <c r="H223" s="227"/>
      <c r="I223" s="228"/>
    </row>
    <row r="224" spans="4:9">
      <c r="D224" s="227"/>
      <c r="E224" s="227"/>
      <c r="F224" s="228"/>
      <c r="G224" s="227"/>
      <c r="H224" s="227"/>
      <c r="I224" s="228"/>
    </row>
    <row r="225" spans="4:9">
      <c r="D225" s="227"/>
      <c r="E225" s="227"/>
      <c r="F225" s="228"/>
      <c r="G225" s="227"/>
      <c r="H225" s="227"/>
      <c r="I225" s="228"/>
    </row>
    <row r="226" spans="4:9">
      <c r="D226" s="227"/>
      <c r="E226" s="227"/>
      <c r="F226" s="228"/>
      <c r="G226" s="227"/>
      <c r="H226" s="227"/>
      <c r="I226" s="228"/>
    </row>
    <row r="227" spans="4:9">
      <c r="D227" s="227"/>
      <c r="E227" s="227"/>
      <c r="F227" s="228"/>
      <c r="G227" s="227"/>
      <c r="H227" s="227"/>
      <c r="I227" s="228"/>
    </row>
    <row r="228" spans="4:9">
      <c r="D228" s="227"/>
      <c r="E228" s="227"/>
      <c r="F228" s="228"/>
      <c r="G228" s="227"/>
      <c r="H228" s="227"/>
      <c r="I228" s="228"/>
    </row>
    <row r="229" spans="4:9">
      <c r="D229" s="227"/>
      <c r="E229" s="227"/>
      <c r="F229" s="228"/>
      <c r="G229" s="227"/>
      <c r="H229" s="227"/>
      <c r="I229" s="228"/>
    </row>
    <row r="230" spans="4:9">
      <c r="D230" s="227"/>
      <c r="E230" s="227"/>
      <c r="F230" s="228"/>
      <c r="G230" s="227"/>
      <c r="H230" s="227"/>
      <c r="I230" s="228"/>
    </row>
    <row r="231" spans="4:9">
      <c r="D231" s="227"/>
      <c r="E231" s="227"/>
      <c r="F231" s="228"/>
      <c r="G231" s="227"/>
      <c r="H231" s="227"/>
      <c r="I231" s="228"/>
    </row>
    <row r="232" spans="4:9">
      <c r="D232" s="227"/>
      <c r="E232" s="227"/>
      <c r="F232" s="228"/>
      <c r="G232" s="227"/>
      <c r="H232" s="227"/>
      <c r="I232" s="228"/>
    </row>
    <row r="233" spans="4:9">
      <c r="D233" s="227"/>
      <c r="E233" s="227"/>
      <c r="F233" s="228"/>
      <c r="G233" s="227"/>
      <c r="H233" s="227"/>
      <c r="I233" s="228"/>
    </row>
    <row r="234" spans="4:9">
      <c r="D234" s="227"/>
      <c r="E234" s="227"/>
      <c r="F234" s="228"/>
      <c r="G234" s="227"/>
      <c r="H234" s="227"/>
      <c r="I234" s="228"/>
    </row>
    <row r="235" spans="4:9">
      <c r="D235" s="227"/>
      <c r="E235" s="227"/>
      <c r="F235" s="228"/>
      <c r="G235" s="227"/>
      <c r="H235" s="227"/>
      <c r="I235" s="228"/>
    </row>
    <row r="236" spans="4:9">
      <c r="D236" s="227"/>
      <c r="E236" s="227"/>
      <c r="F236" s="228"/>
      <c r="G236" s="227"/>
      <c r="H236" s="227"/>
      <c r="I236" s="228"/>
    </row>
    <row r="237" spans="4:9">
      <c r="D237" s="227"/>
      <c r="E237" s="227"/>
      <c r="F237" s="228"/>
      <c r="G237" s="227"/>
      <c r="H237" s="227"/>
      <c r="I237" s="228"/>
    </row>
    <row r="238" spans="4:9">
      <c r="D238" s="227"/>
      <c r="E238" s="227"/>
      <c r="F238" s="228"/>
      <c r="G238" s="227"/>
      <c r="H238" s="227"/>
      <c r="I238" s="228"/>
    </row>
    <row r="239" spans="4:9">
      <c r="D239" s="227"/>
      <c r="E239" s="227"/>
      <c r="F239" s="228"/>
      <c r="G239" s="227"/>
      <c r="H239" s="227"/>
      <c r="I239" s="228"/>
    </row>
    <row r="240" spans="4:9">
      <c r="D240" s="227"/>
      <c r="E240" s="227"/>
      <c r="F240" s="228"/>
      <c r="G240" s="227"/>
      <c r="H240" s="227"/>
      <c r="I240" s="228"/>
    </row>
    <row r="241" spans="3:9">
      <c r="D241" s="227"/>
      <c r="E241" s="227"/>
      <c r="F241" s="228"/>
      <c r="G241" s="227"/>
      <c r="H241" s="227"/>
      <c r="I241" s="228"/>
    </row>
    <row r="242" spans="3:9">
      <c r="D242" s="227"/>
      <c r="E242" s="227"/>
      <c r="F242" s="228"/>
      <c r="G242" s="227"/>
      <c r="H242" s="227"/>
      <c r="I242" s="228"/>
    </row>
    <row r="243" spans="3:9">
      <c r="D243" s="227"/>
      <c r="E243" s="227"/>
      <c r="F243" s="228"/>
      <c r="G243" s="227"/>
      <c r="H243" s="227"/>
      <c r="I243" s="228"/>
    </row>
    <row r="244" spans="3:9">
      <c r="D244" s="227"/>
      <c r="E244" s="227"/>
      <c r="F244" s="228"/>
      <c r="G244" s="227"/>
      <c r="H244" s="227"/>
      <c r="I244" s="228"/>
    </row>
    <row r="245" spans="3:9">
      <c r="D245" s="227"/>
      <c r="E245" s="227"/>
      <c r="F245" s="228"/>
      <c r="G245" s="227"/>
      <c r="H245" s="227"/>
      <c r="I245" s="228"/>
    </row>
    <row r="246" spans="3:9">
      <c r="D246" s="227"/>
      <c r="E246" s="227"/>
      <c r="F246" s="228"/>
      <c r="G246" s="227"/>
      <c r="H246" s="227"/>
      <c r="I246" s="228"/>
    </row>
    <row r="247" spans="3:9">
      <c r="D247" s="227"/>
      <c r="E247" s="227"/>
      <c r="F247" s="228"/>
      <c r="G247" s="227"/>
      <c r="H247" s="227"/>
      <c r="I247" s="228"/>
    </row>
    <row r="248" spans="3:9">
      <c r="D248" s="227"/>
      <c r="E248" s="227"/>
      <c r="F248" s="228"/>
      <c r="G248" s="227"/>
      <c r="H248" s="227"/>
      <c r="I248" s="228"/>
    </row>
    <row r="249" spans="3:9">
      <c r="D249" s="227"/>
      <c r="E249" s="227"/>
      <c r="F249" s="228"/>
      <c r="G249" s="227"/>
      <c r="H249" s="227"/>
      <c r="I249" s="228"/>
    </row>
    <row r="250" spans="3:9">
      <c r="D250" s="227"/>
      <c r="E250" s="227"/>
      <c r="F250" s="228"/>
      <c r="G250" s="227"/>
      <c r="H250" s="227"/>
      <c r="I250" s="228"/>
    </row>
    <row r="251" spans="3:9">
      <c r="D251" s="227"/>
      <c r="E251" s="227"/>
      <c r="F251" s="228"/>
      <c r="G251" s="227"/>
      <c r="H251" s="227"/>
      <c r="I251" s="228"/>
    </row>
    <row r="252" spans="3:9">
      <c r="D252" s="227"/>
      <c r="E252" s="227"/>
      <c r="F252" s="228"/>
      <c r="G252" s="227"/>
      <c r="H252" s="227"/>
      <c r="I252" s="228"/>
    </row>
    <row r="253" spans="3:9" ht="17">
      <c r="C253" s="226" t="s">
        <v>503</v>
      </c>
      <c r="D253" s="227"/>
      <c r="E253" s="227"/>
      <c r="F253" s="228"/>
      <c r="G253" s="227"/>
      <c r="H253" s="227"/>
      <c r="I253" s="228"/>
    </row>
    <row r="254" spans="3:9" ht="17">
      <c r="C254" s="226" t="s">
        <v>503</v>
      </c>
      <c r="D254" s="227"/>
      <c r="E254" s="227"/>
      <c r="F254" s="228"/>
      <c r="G254" s="227"/>
      <c r="H254" s="227"/>
      <c r="I254" s="228"/>
    </row>
    <row r="255" spans="3:9" ht="17">
      <c r="C255" s="226" t="s">
        <v>503</v>
      </c>
      <c r="D255" s="227"/>
      <c r="E255" s="227"/>
      <c r="F255" s="228"/>
      <c r="G255" s="227"/>
      <c r="H255" s="227"/>
      <c r="I255" s="228"/>
    </row>
    <row r="256" spans="3:9" ht="17">
      <c r="C256" s="226" t="s">
        <v>503</v>
      </c>
      <c r="D256" s="227"/>
      <c r="E256" s="227"/>
      <c r="F256" s="228"/>
      <c r="G256" s="227"/>
      <c r="H256" s="227"/>
      <c r="I256" s="228"/>
    </row>
    <row r="257" spans="3:9" ht="17">
      <c r="C257" s="226" t="s">
        <v>503</v>
      </c>
      <c r="D257" s="227"/>
      <c r="E257" s="227"/>
      <c r="F257" s="228"/>
      <c r="G257" s="227"/>
      <c r="H257" s="227"/>
      <c r="I257" s="228"/>
    </row>
    <row r="258" spans="3:9" ht="17">
      <c r="C258" s="226" t="s">
        <v>503</v>
      </c>
      <c r="D258" s="227"/>
      <c r="E258" s="227"/>
      <c r="F258" s="228"/>
      <c r="G258" s="227"/>
      <c r="H258" s="227"/>
      <c r="I258" s="228"/>
    </row>
    <row r="259" spans="3:9" ht="17">
      <c r="C259" s="226" t="s">
        <v>503</v>
      </c>
      <c r="D259" s="227"/>
      <c r="E259" s="227"/>
      <c r="F259" s="228"/>
      <c r="G259" s="227"/>
      <c r="H259" s="227"/>
      <c r="I259" s="228"/>
    </row>
    <row r="260" spans="3:9" ht="17">
      <c r="C260" s="226" t="s">
        <v>503</v>
      </c>
      <c r="D260" s="227"/>
      <c r="E260" s="227"/>
      <c r="F260" s="228"/>
      <c r="G260" s="227"/>
      <c r="H260" s="227"/>
      <c r="I260" s="228"/>
    </row>
    <row r="261" spans="3:9" ht="17">
      <c r="C261" s="226" t="s">
        <v>503</v>
      </c>
      <c r="D261" s="227"/>
      <c r="E261" s="227"/>
      <c r="F261" s="228"/>
      <c r="G261" s="227"/>
      <c r="H261" s="227"/>
      <c r="I261" s="228"/>
    </row>
    <row r="262" spans="3:9" ht="17">
      <c r="C262" s="226" t="s">
        <v>503</v>
      </c>
      <c r="D262" s="227"/>
      <c r="E262" s="227"/>
      <c r="F262" s="228"/>
      <c r="G262" s="227"/>
      <c r="H262" s="227"/>
      <c r="I262" s="228"/>
    </row>
    <row r="263" spans="3:9" ht="17">
      <c r="C263" s="226" t="s">
        <v>503</v>
      </c>
      <c r="D263" s="227"/>
      <c r="E263" s="227"/>
      <c r="F263" s="228"/>
      <c r="G263" s="227"/>
      <c r="H263" s="227"/>
      <c r="I263" s="228"/>
    </row>
    <row r="264" spans="3:9" ht="17">
      <c r="C264" s="226" t="s">
        <v>503</v>
      </c>
      <c r="D264" s="227"/>
      <c r="E264" s="227"/>
      <c r="F264" s="228"/>
      <c r="G264" s="227"/>
      <c r="H264" s="227"/>
      <c r="I264" s="228"/>
    </row>
    <row r="265" spans="3:9" ht="17">
      <c r="C265" s="226" t="s">
        <v>503</v>
      </c>
      <c r="D265" s="227"/>
      <c r="E265" s="227"/>
      <c r="F265" s="228"/>
      <c r="G265" s="227"/>
      <c r="H265" s="227"/>
      <c r="I265" s="228"/>
    </row>
    <row r="266" spans="3:9" ht="17">
      <c r="C266" s="226" t="s">
        <v>503</v>
      </c>
      <c r="D266" s="227"/>
      <c r="E266" s="227"/>
      <c r="F266" s="228"/>
      <c r="G266" s="227"/>
      <c r="H266" s="227"/>
      <c r="I266" s="228"/>
    </row>
    <row r="267" spans="3:9" ht="17">
      <c r="C267" s="226" t="s">
        <v>503</v>
      </c>
      <c r="D267" s="227"/>
      <c r="E267" s="227"/>
      <c r="F267" s="228"/>
      <c r="G267" s="227"/>
      <c r="H267" s="227"/>
      <c r="I267" s="228"/>
    </row>
    <row r="268" spans="3:9" ht="17">
      <c r="C268" s="226" t="s">
        <v>503</v>
      </c>
      <c r="D268" s="227"/>
      <c r="E268" s="227"/>
      <c r="F268" s="228"/>
      <c r="G268" s="227"/>
      <c r="H268" s="227"/>
      <c r="I268" s="228"/>
    </row>
    <row r="269" spans="3:9" ht="17">
      <c r="C269" s="226" t="s">
        <v>503</v>
      </c>
      <c r="D269" s="227"/>
      <c r="E269" s="227"/>
      <c r="F269" s="228"/>
      <c r="G269" s="227"/>
      <c r="H269" s="227"/>
      <c r="I269" s="228"/>
    </row>
    <row r="270" spans="3:9" ht="17">
      <c r="C270" s="226" t="s">
        <v>503</v>
      </c>
      <c r="D270" s="227"/>
      <c r="E270" s="227"/>
      <c r="F270" s="228"/>
      <c r="G270" s="227"/>
      <c r="H270" s="227"/>
      <c r="I270" s="228"/>
    </row>
    <row r="271" spans="3:9" ht="17">
      <c r="C271" s="226" t="s">
        <v>503</v>
      </c>
      <c r="D271" s="227"/>
      <c r="E271" s="227"/>
      <c r="F271" s="228"/>
      <c r="G271" s="227"/>
      <c r="H271" s="227"/>
      <c r="I271" s="228"/>
    </row>
    <row r="272" spans="3:9" ht="17">
      <c r="C272" s="226" t="s">
        <v>503</v>
      </c>
      <c r="D272" s="227"/>
      <c r="E272" s="227"/>
      <c r="F272" s="228"/>
      <c r="G272" s="227"/>
      <c r="H272" s="227"/>
      <c r="I272" s="228"/>
    </row>
    <row r="273" spans="4:9">
      <c r="D273" s="227"/>
      <c r="E273" s="227"/>
      <c r="F273" s="228"/>
      <c r="G273" s="227"/>
      <c r="H273" s="227"/>
      <c r="I273" s="228"/>
    </row>
    <row r="274" spans="4:9">
      <c r="D274" s="227"/>
      <c r="E274" s="227"/>
      <c r="F274" s="228"/>
      <c r="G274" s="227"/>
      <c r="H274" s="227"/>
      <c r="I274" s="228"/>
    </row>
    <row r="275" spans="4:9">
      <c r="D275" s="227"/>
      <c r="E275" s="227"/>
      <c r="F275" s="228"/>
      <c r="G275" s="227"/>
      <c r="H275" s="227"/>
      <c r="I275" s="228"/>
    </row>
    <row r="276" spans="4:9">
      <c r="D276" s="227"/>
      <c r="E276" s="227"/>
      <c r="F276" s="228"/>
      <c r="G276" s="227"/>
      <c r="H276" s="227"/>
      <c r="I276" s="228"/>
    </row>
    <row r="277" spans="4:9">
      <c r="D277" s="227"/>
      <c r="E277" s="227"/>
      <c r="F277" s="228"/>
      <c r="G277" s="227"/>
      <c r="H277" s="227"/>
      <c r="I277" s="228"/>
    </row>
    <row r="278" spans="4:9">
      <c r="D278" s="227"/>
      <c r="E278" s="227"/>
      <c r="F278" s="228"/>
      <c r="G278" s="227"/>
      <c r="H278" s="227"/>
      <c r="I278" s="228"/>
    </row>
    <row r="279" spans="4:9">
      <c r="D279" s="227"/>
      <c r="E279" s="227"/>
      <c r="F279" s="228"/>
      <c r="G279" s="227"/>
      <c r="H279" s="227"/>
      <c r="I279" s="228"/>
    </row>
    <row r="280" spans="4:9">
      <c r="D280" s="227"/>
      <c r="E280" s="227"/>
      <c r="F280" s="228"/>
      <c r="G280" s="227"/>
      <c r="H280" s="227"/>
      <c r="I280" s="228"/>
    </row>
    <row r="281" spans="4:9">
      <c r="D281" s="227"/>
      <c r="E281" s="227"/>
      <c r="F281" s="228"/>
      <c r="G281" s="227"/>
      <c r="H281" s="227"/>
      <c r="I281" s="228"/>
    </row>
    <row r="282" spans="4:9">
      <c r="D282" s="227"/>
      <c r="E282" s="227"/>
      <c r="F282" s="228"/>
      <c r="G282" s="227"/>
      <c r="H282" s="227"/>
      <c r="I282" s="228"/>
    </row>
    <row r="283" spans="4:9">
      <c r="D283" s="227"/>
      <c r="E283" s="227"/>
      <c r="F283" s="228"/>
      <c r="G283" s="227"/>
      <c r="H283" s="227"/>
      <c r="I283" s="228"/>
    </row>
    <row r="284" spans="4:9">
      <c r="D284" s="227"/>
      <c r="E284" s="227"/>
      <c r="F284" s="228"/>
      <c r="G284" s="227"/>
      <c r="H284" s="227"/>
      <c r="I284" s="228"/>
    </row>
    <row r="285" spans="4:9">
      <c r="D285" s="227"/>
      <c r="E285" s="227"/>
      <c r="F285" s="228"/>
      <c r="G285" s="227"/>
      <c r="H285" s="227"/>
      <c r="I285" s="228"/>
    </row>
    <row r="286" spans="4:9">
      <c r="D286" s="227"/>
      <c r="E286" s="227"/>
      <c r="F286" s="228"/>
      <c r="G286" s="227"/>
      <c r="H286" s="227"/>
      <c r="I286" s="228"/>
    </row>
    <row r="287" spans="4:9">
      <c r="D287" s="227"/>
      <c r="E287" s="227"/>
      <c r="F287" s="228"/>
      <c r="G287" s="227"/>
      <c r="H287" s="227"/>
      <c r="I287" s="228"/>
    </row>
    <row r="288" spans="4:9">
      <c r="D288" s="227"/>
      <c r="E288" s="227"/>
      <c r="F288" s="228"/>
      <c r="G288" s="227"/>
      <c r="H288" s="227"/>
      <c r="I288" s="228"/>
    </row>
    <row r="289" spans="4:9">
      <c r="D289" s="227"/>
      <c r="E289" s="227"/>
      <c r="F289" s="228"/>
      <c r="G289" s="227"/>
      <c r="H289" s="227"/>
      <c r="I289" s="228"/>
    </row>
    <row r="290" spans="4:9">
      <c r="D290" s="227"/>
      <c r="E290" s="227"/>
      <c r="F290" s="228"/>
      <c r="G290" s="227"/>
      <c r="H290" s="227"/>
      <c r="I290" s="228"/>
    </row>
    <row r="291" spans="4:9">
      <c r="D291" s="227"/>
      <c r="E291" s="227"/>
      <c r="F291" s="228"/>
      <c r="G291" s="227"/>
      <c r="H291" s="227"/>
      <c r="I291" s="228"/>
    </row>
    <row r="292" spans="4:9">
      <c r="D292" s="227"/>
      <c r="E292" s="227"/>
      <c r="F292" s="228"/>
      <c r="G292" s="227"/>
      <c r="H292" s="227"/>
      <c r="I292" s="228"/>
    </row>
    <row r="293" spans="4:9">
      <c r="D293" s="227"/>
      <c r="E293" s="227"/>
      <c r="F293" s="228"/>
      <c r="G293" s="227"/>
      <c r="H293" s="227"/>
      <c r="I293" s="228"/>
    </row>
    <row r="294" spans="4:9">
      <c r="D294" s="227"/>
      <c r="E294" s="227"/>
      <c r="F294" s="228"/>
      <c r="G294" s="227"/>
      <c r="H294" s="227"/>
      <c r="I294" s="228"/>
    </row>
    <row r="295" spans="4:9">
      <c r="D295" s="227"/>
      <c r="E295" s="227"/>
      <c r="F295" s="228"/>
      <c r="G295" s="227"/>
      <c r="H295" s="227"/>
      <c r="I295" s="228"/>
    </row>
    <row r="296" spans="4:9">
      <c r="D296" s="227"/>
      <c r="E296" s="227"/>
      <c r="F296" s="228"/>
      <c r="G296" s="227"/>
      <c r="H296" s="227"/>
      <c r="I296" s="228"/>
    </row>
    <row r="297" spans="4:9">
      <c r="D297" s="227"/>
      <c r="E297" s="227"/>
      <c r="F297" s="228"/>
      <c r="G297" s="227"/>
      <c r="H297" s="227"/>
      <c r="I297" s="228"/>
    </row>
    <row r="298" spans="4:9">
      <c r="D298" s="227"/>
      <c r="E298" s="227"/>
      <c r="F298" s="228"/>
      <c r="G298" s="227"/>
      <c r="H298" s="227"/>
      <c r="I298" s="228"/>
    </row>
    <row r="299" spans="4:9">
      <c r="D299" s="227"/>
      <c r="E299" s="227"/>
      <c r="F299" s="228"/>
      <c r="G299" s="227"/>
      <c r="H299" s="227"/>
      <c r="I299" s="228"/>
    </row>
    <row r="300" spans="4:9">
      <c r="D300" s="227"/>
      <c r="E300" s="227"/>
      <c r="F300" s="228"/>
      <c r="G300" s="227"/>
      <c r="H300" s="227"/>
      <c r="I300" s="228"/>
    </row>
    <row r="301" spans="4:9">
      <c r="D301" s="227"/>
      <c r="E301" s="227"/>
      <c r="F301" s="228"/>
      <c r="G301" s="227"/>
      <c r="H301" s="227"/>
      <c r="I301" s="228"/>
    </row>
    <row r="302" spans="4:9">
      <c r="D302" s="227"/>
      <c r="E302" s="227"/>
      <c r="F302" s="228"/>
      <c r="G302" s="227"/>
      <c r="H302" s="227"/>
      <c r="I302" s="228"/>
    </row>
    <row r="303" spans="4:9">
      <c r="D303" s="227"/>
      <c r="E303" s="227"/>
      <c r="F303" s="228"/>
      <c r="G303" s="227"/>
      <c r="H303" s="227"/>
      <c r="I303" s="228"/>
    </row>
    <row r="304" spans="4:9">
      <c r="D304" s="227"/>
      <c r="E304" s="227"/>
      <c r="F304" s="228"/>
      <c r="G304" s="227"/>
      <c r="H304" s="227"/>
      <c r="I304" s="228"/>
    </row>
    <row r="305" spans="4:9">
      <c r="D305" s="227"/>
      <c r="E305" s="227"/>
      <c r="F305" s="228"/>
      <c r="G305" s="227"/>
      <c r="H305" s="227"/>
      <c r="I305" s="228"/>
    </row>
    <row r="306" spans="4:9">
      <c r="D306" s="227"/>
      <c r="E306" s="227"/>
      <c r="F306" s="228"/>
      <c r="G306" s="227"/>
      <c r="H306" s="227"/>
      <c r="I306" s="228"/>
    </row>
    <row r="307" spans="4:9">
      <c r="D307" s="227"/>
      <c r="E307" s="227"/>
      <c r="F307" s="228"/>
      <c r="G307" s="227"/>
      <c r="H307" s="227"/>
      <c r="I307" s="228"/>
    </row>
    <row r="308" spans="4:9">
      <c r="D308" s="227"/>
      <c r="E308" s="227"/>
      <c r="F308" s="228"/>
      <c r="G308" s="227"/>
      <c r="H308" s="227"/>
      <c r="I308" s="228"/>
    </row>
    <row r="309" spans="4:9">
      <c r="D309" s="227"/>
      <c r="E309" s="227"/>
      <c r="F309" s="228"/>
      <c r="G309" s="227"/>
      <c r="H309" s="227"/>
      <c r="I309" s="228"/>
    </row>
    <row r="310" spans="4:9">
      <c r="D310" s="227"/>
      <c r="E310" s="227"/>
      <c r="F310" s="228"/>
      <c r="G310" s="227"/>
      <c r="H310" s="227"/>
      <c r="I310" s="228"/>
    </row>
    <row r="311" spans="4:9">
      <c r="D311" s="227"/>
      <c r="E311" s="227"/>
      <c r="F311" s="228"/>
      <c r="G311" s="227"/>
      <c r="H311" s="227"/>
      <c r="I311" s="228"/>
    </row>
    <row r="312" spans="4:9">
      <c r="D312" s="227"/>
      <c r="E312" s="227"/>
      <c r="F312" s="228"/>
      <c r="G312" s="227"/>
      <c r="H312" s="227"/>
      <c r="I312" s="228"/>
    </row>
    <row r="313" spans="4:9">
      <c r="D313" s="227"/>
      <c r="E313" s="227"/>
      <c r="F313" s="228"/>
      <c r="G313" s="227"/>
      <c r="H313" s="227"/>
      <c r="I313" s="228"/>
    </row>
    <row r="314" spans="4:9">
      <c r="D314" s="227"/>
      <c r="E314" s="227"/>
      <c r="F314" s="228"/>
      <c r="G314" s="227"/>
      <c r="H314" s="227"/>
      <c r="I314" s="228"/>
    </row>
    <row r="315" spans="4:9">
      <c r="D315" s="227"/>
      <c r="E315" s="227"/>
      <c r="F315" s="228"/>
      <c r="G315" s="227"/>
      <c r="H315" s="227"/>
      <c r="I315" s="228"/>
    </row>
    <row r="316" spans="4:9">
      <c r="D316" s="227"/>
      <c r="E316" s="227"/>
      <c r="F316" s="228"/>
      <c r="G316" s="227"/>
      <c r="H316" s="227"/>
      <c r="I316" s="228"/>
    </row>
    <row r="317" spans="4:9">
      <c r="D317" s="227"/>
      <c r="E317" s="227"/>
      <c r="F317" s="228"/>
      <c r="G317" s="227"/>
      <c r="H317" s="227"/>
      <c r="I317" s="228"/>
    </row>
    <row r="318" spans="4:9">
      <c r="D318" s="227"/>
      <c r="E318" s="227"/>
      <c r="F318" s="228"/>
      <c r="G318" s="227"/>
      <c r="H318" s="227"/>
      <c r="I318" s="228"/>
    </row>
    <row r="319" spans="4:9">
      <c r="D319" s="227"/>
      <c r="E319" s="227"/>
      <c r="F319" s="228"/>
      <c r="G319" s="227"/>
      <c r="H319" s="227"/>
      <c r="I319" s="228"/>
    </row>
    <row r="320" spans="4:9">
      <c r="D320" s="227"/>
      <c r="E320" s="227"/>
      <c r="F320" s="228"/>
      <c r="G320" s="227"/>
      <c r="H320" s="227"/>
      <c r="I320" s="228"/>
    </row>
    <row r="321" spans="4:9">
      <c r="D321" s="227"/>
      <c r="E321" s="227"/>
      <c r="F321" s="228"/>
      <c r="G321" s="227"/>
      <c r="H321" s="227"/>
      <c r="I321" s="228"/>
    </row>
    <row r="322" spans="4:9">
      <c r="D322" s="227"/>
      <c r="E322" s="227"/>
      <c r="F322" s="228"/>
      <c r="G322" s="227"/>
      <c r="H322" s="227"/>
      <c r="I322" s="228"/>
    </row>
    <row r="323" spans="4:9">
      <c r="D323" s="227"/>
      <c r="E323" s="227"/>
      <c r="F323" s="228"/>
      <c r="G323" s="227"/>
      <c r="H323" s="227"/>
      <c r="I323" s="228"/>
    </row>
    <row r="324" spans="4:9">
      <c r="D324" s="227"/>
      <c r="E324" s="227"/>
      <c r="F324" s="228"/>
      <c r="G324" s="227"/>
      <c r="H324" s="227"/>
      <c r="I324" s="228"/>
    </row>
    <row r="325" spans="4:9">
      <c r="D325" s="227"/>
      <c r="E325" s="227"/>
      <c r="F325" s="228"/>
      <c r="G325" s="227"/>
      <c r="H325" s="227"/>
      <c r="I325" s="228"/>
    </row>
    <row r="326" spans="4:9">
      <c r="D326" s="227"/>
      <c r="E326" s="227"/>
      <c r="F326" s="228"/>
      <c r="G326" s="227"/>
      <c r="H326" s="227"/>
      <c r="I326" s="228"/>
    </row>
    <row r="327" spans="4:9">
      <c r="D327" s="227"/>
      <c r="E327" s="227"/>
      <c r="F327" s="228"/>
      <c r="G327" s="227"/>
      <c r="H327" s="227"/>
      <c r="I327" s="228"/>
    </row>
    <row r="328" spans="4:9">
      <c r="D328" s="227"/>
      <c r="E328" s="227"/>
      <c r="F328" s="228"/>
      <c r="G328" s="227"/>
      <c r="H328" s="227"/>
      <c r="I328" s="228"/>
    </row>
    <row r="329" spans="4:9">
      <c r="D329" s="227"/>
      <c r="E329" s="227"/>
      <c r="F329" s="228"/>
      <c r="G329" s="227"/>
      <c r="H329" s="227"/>
      <c r="I329" s="228"/>
    </row>
    <row r="330" spans="4:9">
      <c r="D330" s="227"/>
      <c r="E330" s="227"/>
      <c r="F330" s="228"/>
      <c r="G330" s="227"/>
      <c r="H330" s="227"/>
      <c r="I330" s="228"/>
    </row>
    <row r="331" spans="4:9">
      <c r="D331" s="227"/>
      <c r="E331" s="227"/>
      <c r="F331" s="228"/>
      <c r="G331" s="227"/>
      <c r="H331" s="227"/>
      <c r="I331" s="228"/>
    </row>
    <row r="332" spans="4:9">
      <c r="D332" s="227"/>
      <c r="E332" s="227"/>
      <c r="F332" s="228"/>
      <c r="G332" s="227"/>
      <c r="H332" s="227"/>
      <c r="I332" s="228"/>
    </row>
    <row r="333" spans="4:9">
      <c r="D333" s="227"/>
      <c r="E333" s="227"/>
      <c r="F333" s="228"/>
      <c r="G333" s="227"/>
      <c r="H333" s="227"/>
      <c r="I333" s="228"/>
    </row>
    <row r="334" spans="4:9">
      <c r="D334" s="227"/>
      <c r="E334" s="227"/>
      <c r="F334" s="228"/>
      <c r="G334" s="227"/>
      <c r="H334" s="227"/>
      <c r="I334" s="228"/>
    </row>
    <row r="335" spans="4:9">
      <c r="D335" s="227"/>
      <c r="E335" s="227"/>
      <c r="F335" s="228"/>
      <c r="G335" s="227"/>
      <c r="H335" s="227"/>
      <c r="I335" s="228"/>
    </row>
    <row r="336" spans="4:9">
      <c r="D336" s="227"/>
      <c r="E336" s="227"/>
      <c r="F336" s="228"/>
      <c r="G336" s="227"/>
      <c r="H336" s="227"/>
      <c r="I336" s="228"/>
    </row>
    <row r="337" spans="4:9">
      <c r="D337" s="227"/>
      <c r="E337" s="227"/>
      <c r="F337" s="228"/>
      <c r="G337" s="227"/>
      <c r="H337" s="227"/>
      <c r="I337" s="228"/>
    </row>
    <row r="338" spans="4:9">
      <c r="D338" s="227"/>
      <c r="E338" s="227"/>
      <c r="F338" s="228"/>
      <c r="G338" s="227"/>
      <c r="H338" s="227"/>
      <c r="I338" s="228"/>
    </row>
    <row r="339" spans="4:9">
      <c r="D339" s="227"/>
      <c r="E339" s="227"/>
      <c r="F339" s="228"/>
      <c r="G339" s="227"/>
      <c r="H339" s="227"/>
      <c r="I339" s="228"/>
    </row>
    <row r="340" spans="4:9">
      <c r="D340" s="227"/>
      <c r="E340" s="227"/>
      <c r="F340" s="228"/>
      <c r="G340" s="227"/>
      <c r="H340" s="227"/>
      <c r="I340" s="228"/>
    </row>
    <row r="341" spans="4:9">
      <c r="D341" s="227"/>
      <c r="E341" s="227"/>
      <c r="F341" s="228"/>
      <c r="G341" s="227"/>
      <c r="H341" s="227"/>
      <c r="I341" s="228"/>
    </row>
    <row r="342" spans="4:9">
      <c r="D342" s="227"/>
      <c r="E342" s="227"/>
      <c r="F342" s="228"/>
      <c r="G342" s="227"/>
      <c r="H342" s="227"/>
      <c r="I342" s="228"/>
    </row>
    <row r="343" spans="4:9">
      <c r="D343" s="227"/>
      <c r="E343" s="227"/>
      <c r="F343" s="228"/>
      <c r="G343" s="227"/>
      <c r="H343" s="227"/>
      <c r="I343" s="228"/>
    </row>
    <row r="344" spans="4:9">
      <c r="D344" s="227"/>
      <c r="E344" s="227"/>
      <c r="F344" s="228"/>
      <c r="G344" s="227"/>
      <c r="H344" s="227"/>
      <c r="I344" s="228"/>
    </row>
    <row r="345" spans="4:9">
      <c r="D345" s="227"/>
      <c r="E345" s="227"/>
      <c r="F345" s="228"/>
      <c r="G345" s="227"/>
      <c r="H345" s="227"/>
      <c r="I345" s="228"/>
    </row>
    <row r="346" spans="4:9">
      <c r="D346" s="227"/>
      <c r="E346" s="227"/>
      <c r="F346" s="228"/>
      <c r="G346" s="227"/>
      <c r="H346" s="227"/>
      <c r="I346" s="228"/>
    </row>
    <row r="347" spans="4:9">
      <c r="D347" s="227"/>
      <c r="E347" s="227"/>
      <c r="F347" s="228"/>
      <c r="G347" s="227"/>
      <c r="H347" s="227"/>
      <c r="I347" s="228"/>
    </row>
    <row r="348" spans="4:9">
      <c r="D348" s="227"/>
      <c r="E348" s="227"/>
      <c r="F348" s="228"/>
      <c r="G348" s="227"/>
      <c r="H348" s="227"/>
      <c r="I348" s="228"/>
    </row>
    <row r="349" spans="4:9">
      <c r="D349" s="227"/>
      <c r="E349" s="227"/>
      <c r="F349" s="228"/>
      <c r="G349" s="227"/>
      <c r="H349" s="227"/>
      <c r="I349" s="228"/>
    </row>
    <row r="350" spans="4:9">
      <c r="D350" s="227"/>
      <c r="E350" s="227"/>
      <c r="F350" s="228"/>
      <c r="G350" s="227"/>
      <c r="H350" s="227"/>
      <c r="I350" s="228"/>
    </row>
    <row r="351" spans="4:9">
      <c r="D351" s="227"/>
      <c r="E351" s="227"/>
      <c r="F351" s="228"/>
      <c r="G351" s="227"/>
      <c r="H351" s="227"/>
      <c r="I351" s="228"/>
    </row>
    <row r="352" spans="4:9">
      <c r="D352" s="227"/>
      <c r="E352" s="227"/>
      <c r="F352" s="228"/>
      <c r="G352" s="227"/>
      <c r="H352" s="227"/>
      <c r="I352" s="228"/>
    </row>
    <row r="353" spans="4:9">
      <c r="D353" s="227"/>
      <c r="E353" s="227"/>
      <c r="F353" s="228"/>
      <c r="G353" s="227"/>
      <c r="H353" s="227"/>
      <c r="I353" s="228"/>
    </row>
    <row r="354" spans="4:9">
      <c r="D354" s="227"/>
      <c r="E354" s="227"/>
      <c r="F354" s="228"/>
      <c r="G354" s="227"/>
      <c r="H354" s="227"/>
      <c r="I354" s="228"/>
    </row>
    <row r="355" spans="4:9">
      <c r="D355" s="227"/>
      <c r="E355" s="227"/>
      <c r="F355" s="228"/>
      <c r="G355" s="227"/>
      <c r="H355" s="227"/>
      <c r="I355" s="228"/>
    </row>
    <row r="356" spans="4:9">
      <c r="D356" s="227"/>
      <c r="E356" s="227"/>
      <c r="F356" s="228"/>
      <c r="G356" s="227"/>
      <c r="H356" s="227"/>
      <c r="I356" s="228"/>
    </row>
    <row r="357" spans="4:9">
      <c r="D357" s="227"/>
      <c r="E357" s="227"/>
      <c r="F357" s="228"/>
      <c r="G357" s="227"/>
      <c r="H357" s="227"/>
      <c r="I357" s="228"/>
    </row>
    <row r="358" spans="4:9">
      <c r="D358" s="227"/>
      <c r="E358" s="227"/>
      <c r="F358" s="228"/>
      <c r="G358" s="227"/>
      <c r="H358" s="227"/>
      <c r="I358" s="228"/>
    </row>
    <row r="359" spans="4:9">
      <c r="D359" s="227"/>
      <c r="E359" s="227"/>
      <c r="F359" s="228"/>
      <c r="G359" s="227"/>
      <c r="H359" s="227"/>
      <c r="I359" s="228"/>
    </row>
    <row r="360" spans="4:9">
      <c r="D360" s="227"/>
      <c r="E360" s="227"/>
      <c r="F360" s="228"/>
      <c r="G360" s="227"/>
      <c r="H360" s="227"/>
      <c r="I360" s="228"/>
    </row>
    <row r="361" spans="4:9">
      <c r="D361" s="227"/>
      <c r="E361" s="227"/>
      <c r="F361" s="228"/>
      <c r="G361" s="227"/>
      <c r="H361" s="227"/>
      <c r="I361" s="228"/>
    </row>
    <row r="362" spans="4:9">
      <c r="D362" s="227"/>
      <c r="E362" s="227"/>
      <c r="F362" s="228"/>
      <c r="G362" s="227"/>
      <c r="H362" s="227"/>
      <c r="I362" s="228"/>
    </row>
    <row r="363" spans="4:9">
      <c r="D363" s="227"/>
      <c r="E363" s="227"/>
      <c r="F363" s="228"/>
      <c r="G363" s="227"/>
      <c r="H363" s="227"/>
      <c r="I363" s="228"/>
    </row>
    <row r="364" spans="4:9">
      <c r="D364" s="227"/>
      <c r="E364" s="227"/>
      <c r="F364" s="228"/>
      <c r="G364" s="227"/>
      <c r="H364" s="227"/>
      <c r="I364" s="228"/>
    </row>
    <row r="365" spans="4:9">
      <c r="D365" s="227"/>
      <c r="E365" s="227"/>
      <c r="F365" s="228"/>
      <c r="G365" s="227"/>
      <c r="H365" s="227"/>
      <c r="I365" s="228"/>
    </row>
    <row r="366" spans="4:9">
      <c r="D366" s="227"/>
      <c r="E366" s="227"/>
      <c r="F366" s="228"/>
      <c r="G366" s="227"/>
      <c r="H366" s="227"/>
      <c r="I366" s="228"/>
    </row>
    <row r="367" spans="4:9">
      <c r="D367" s="227"/>
      <c r="E367" s="227"/>
      <c r="F367" s="228"/>
      <c r="G367" s="227"/>
      <c r="H367" s="227"/>
      <c r="I367" s="228"/>
    </row>
    <row r="368" spans="4:9">
      <c r="D368" s="227"/>
      <c r="E368" s="227"/>
      <c r="F368" s="228"/>
      <c r="G368" s="227"/>
      <c r="H368" s="227"/>
      <c r="I368" s="228"/>
    </row>
    <row r="369" spans="4:9">
      <c r="D369" s="227"/>
      <c r="E369" s="227"/>
      <c r="F369" s="228"/>
      <c r="G369" s="227"/>
      <c r="H369" s="227"/>
      <c r="I369" s="228"/>
    </row>
    <row r="370" spans="4:9">
      <c r="D370" s="227"/>
      <c r="E370" s="227"/>
      <c r="F370" s="228"/>
      <c r="G370" s="227"/>
      <c r="H370" s="227"/>
      <c r="I370" s="228"/>
    </row>
    <row r="371" spans="4:9">
      <c r="D371" s="227"/>
      <c r="E371" s="227"/>
      <c r="F371" s="228"/>
      <c r="G371" s="227"/>
      <c r="H371" s="227"/>
      <c r="I371" s="228"/>
    </row>
    <row r="372" spans="4:9">
      <c r="D372" s="227"/>
      <c r="E372" s="227"/>
      <c r="F372" s="228"/>
      <c r="G372" s="227"/>
      <c r="H372" s="227"/>
      <c r="I372" s="228"/>
    </row>
    <row r="373" spans="4:9">
      <c r="D373" s="227"/>
      <c r="E373" s="227"/>
      <c r="F373" s="228"/>
      <c r="G373" s="227"/>
      <c r="H373" s="227"/>
      <c r="I373" s="228"/>
    </row>
    <row r="374" spans="4:9">
      <c r="D374" s="227"/>
      <c r="E374" s="227"/>
      <c r="F374" s="228"/>
      <c r="G374" s="227"/>
      <c r="H374" s="227"/>
      <c r="I374" s="228"/>
    </row>
    <row r="375" spans="4:9">
      <c r="D375" s="227"/>
      <c r="E375" s="227"/>
      <c r="F375" s="228"/>
      <c r="G375" s="227"/>
      <c r="H375" s="227"/>
      <c r="I375" s="228"/>
    </row>
    <row r="376" spans="4:9">
      <c r="D376" s="227"/>
      <c r="E376" s="227"/>
      <c r="F376" s="228"/>
      <c r="G376" s="227"/>
      <c r="H376" s="227"/>
      <c r="I376" s="228"/>
    </row>
    <row r="377" spans="4:9">
      <c r="D377" s="227"/>
      <c r="E377" s="227"/>
      <c r="F377" s="228"/>
      <c r="G377" s="227"/>
      <c r="H377" s="227"/>
      <c r="I377" s="228"/>
    </row>
    <row r="378" spans="4:9">
      <c r="D378" s="227"/>
      <c r="E378" s="227"/>
      <c r="F378" s="228"/>
      <c r="G378" s="227"/>
      <c r="H378" s="227"/>
      <c r="I378" s="228"/>
    </row>
    <row r="379" spans="4:9">
      <c r="D379" s="227"/>
      <c r="E379" s="227"/>
      <c r="F379" s="228"/>
      <c r="G379" s="227"/>
      <c r="H379" s="227"/>
      <c r="I379" s="228"/>
    </row>
    <row r="380" spans="4:9">
      <c r="D380" s="227"/>
      <c r="E380" s="227"/>
      <c r="F380" s="228"/>
      <c r="G380" s="227"/>
      <c r="H380" s="227"/>
      <c r="I380" s="228"/>
    </row>
    <row r="381" spans="4:9">
      <c r="D381" s="227"/>
      <c r="E381" s="227"/>
      <c r="F381" s="228"/>
      <c r="G381" s="227"/>
      <c r="H381" s="227"/>
      <c r="I381" s="228"/>
    </row>
    <row r="382" spans="4:9">
      <c r="D382" s="227"/>
      <c r="E382" s="227"/>
      <c r="F382" s="228"/>
      <c r="G382" s="227"/>
      <c r="H382" s="227"/>
      <c r="I382" s="228"/>
    </row>
    <row r="383" spans="4:9">
      <c r="D383" s="227"/>
      <c r="E383" s="227"/>
      <c r="F383" s="228"/>
      <c r="G383" s="227"/>
      <c r="H383" s="227"/>
      <c r="I383" s="228"/>
    </row>
    <row r="384" spans="4:9">
      <c r="D384" s="227"/>
      <c r="E384" s="227"/>
      <c r="F384" s="228"/>
      <c r="G384" s="227"/>
      <c r="H384" s="227"/>
      <c r="I384" s="228"/>
    </row>
    <row r="385" spans="4:9">
      <c r="D385" s="227"/>
      <c r="E385" s="227"/>
      <c r="F385" s="228"/>
      <c r="G385" s="227"/>
      <c r="H385" s="227"/>
      <c r="I385" s="228"/>
    </row>
    <row r="386" spans="4:9">
      <c r="D386" s="227"/>
      <c r="E386" s="227"/>
      <c r="F386" s="228"/>
      <c r="G386" s="227"/>
      <c r="H386" s="227"/>
      <c r="I386" s="228"/>
    </row>
    <row r="387" spans="4:9">
      <c r="D387" s="227"/>
      <c r="E387" s="227"/>
      <c r="F387" s="228"/>
      <c r="G387" s="227"/>
      <c r="H387" s="227"/>
      <c r="I387" s="228"/>
    </row>
    <row r="388" spans="4:9">
      <c r="D388" s="227"/>
      <c r="E388" s="227"/>
      <c r="F388" s="228"/>
      <c r="G388" s="227"/>
      <c r="H388" s="227"/>
      <c r="I388" s="228"/>
    </row>
    <row r="389" spans="4:9">
      <c r="D389" s="227"/>
      <c r="E389" s="227"/>
      <c r="F389" s="228"/>
      <c r="G389" s="227"/>
      <c r="H389" s="227"/>
      <c r="I389" s="228"/>
    </row>
    <row r="390" spans="4:9">
      <c r="D390" s="227"/>
      <c r="E390" s="227"/>
      <c r="F390" s="228"/>
      <c r="G390" s="227"/>
      <c r="H390" s="227"/>
      <c r="I390" s="228"/>
    </row>
    <row r="391" spans="4:9">
      <c r="D391" s="227"/>
      <c r="E391" s="227"/>
      <c r="F391" s="228"/>
      <c r="G391" s="227"/>
      <c r="H391" s="227"/>
      <c r="I391" s="228"/>
    </row>
    <row r="392" spans="4:9">
      <c r="D392" s="227"/>
      <c r="E392" s="227"/>
      <c r="F392" s="228"/>
      <c r="G392" s="227"/>
      <c r="H392" s="227"/>
      <c r="I392" s="228"/>
    </row>
    <row r="393" spans="4:9">
      <c r="D393" s="227"/>
      <c r="E393" s="227"/>
      <c r="F393" s="228"/>
      <c r="G393" s="227"/>
      <c r="H393" s="227"/>
      <c r="I393" s="228"/>
    </row>
    <row r="394" spans="4:9">
      <c r="D394" s="227"/>
      <c r="E394" s="227"/>
      <c r="F394" s="228"/>
      <c r="G394" s="227"/>
      <c r="H394" s="227"/>
      <c r="I394" s="228"/>
    </row>
    <row r="395" spans="4:9">
      <c r="D395" s="227"/>
      <c r="E395" s="227"/>
      <c r="F395" s="228"/>
      <c r="G395" s="227"/>
      <c r="H395" s="227"/>
      <c r="I395" s="228"/>
    </row>
    <row r="396" spans="4:9">
      <c r="D396" s="227"/>
      <c r="E396" s="227"/>
      <c r="F396" s="228"/>
      <c r="G396" s="227"/>
      <c r="H396" s="227"/>
      <c r="I396" s="228"/>
    </row>
    <row r="397" spans="4:9">
      <c r="D397" s="227"/>
      <c r="E397" s="227"/>
      <c r="F397" s="228"/>
      <c r="G397" s="227"/>
      <c r="H397" s="227"/>
      <c r="I397" s="228"/>
    </row>
    <row r="398" spans="4:9">
      <c r="D398" s="227"/>
      <c r="E398" s="227"/>
      <c r="F398" s="228"/>
      <c r="G398" s="227"/>
      <c r="H398" s="227"/>
      <c r="I398" s="228"/>
    </row>
    <row r="399" spans="4:9">
      <c r="D399" s="227"/>
      <c r="E399" s="227"/>
      <c r="F399" s="228"/>
      <c r="G399" s="227"/>
      <c r="H399" s="227"/>
      <c r="I399" s="228"/>
    </row>
    <row r="400" spans="4:9">
      <c r="D400" s="227"/>
      <c r="E400" s="227"/>
      <c r="F400" s="228"/>
      <c r="G400" s="227"/>
      <c r="H400" s="227"/>
      <c r="I400" s="228"/>
    </row>
    <row r="401" spans="4:9">
      <c r="D401" s="227"/>
      <c r="E401" s="227"/>
      <c r="F401" s="228"/>
      <c r="G401" s="227"/>
      <c r="H401" s="227"/>
      <c r="I401" s="228"/>
    </row>
    <row r="402" spans="4:9">
      <c r="D402" s="227"/>
      <c r="E402" s="227"/>
      <c r="F402" s="228"/>
      <c r="G402" s="227"/>
      <c r="H402" s="227"/>
      <c r="I402" s="228"/>
    </row>
    <row r="403" spans="4:9">
      <c r="D403" s="227"/>
      <c r="E403" s="227"/>
      <c r="F403" s="228"/>
      <c r="G403" s="227"/>
      <c r="H403" s="227"/>
      <c r="I403" s="228"/>
    </row>
    <row r="404" spans="4:9">
      <c r="D404" s="227"/>
      <c r="E404" s="227"/>
      <c r="F404" s="228"/>
      <c r="G404" s="227"/>
      <c r="H404" s="227"/>
      <c r="I404" s="228"/>
    </row>
    <row r="405" spans="4:9">
      <c r="D405" s="227"/>
      <c r="E405" s="227"/>
      <c r="F405" s="228"/>
      <c r="G405" s="227"/>
      <c r="H405" s="227"/>
      <c r="I405" s="228"/>
    </row>
    <row r="406" spans="4:9">
      <c r="D406" s="227"/>
      <c r="E406" s="227"/>
      <c r="F406" s="228"/>
      <c r="G406" s="227"/>
      <c r="H406" s="227"/>
      <c r="I406" s="228"/>
    </row>
    <row r="407" spans="4:9">
      <c r="D407" s="227"/>
      <c r="E407" s="227"/>
      <c r="F407" s="228"/>
      <c r="G407" s="227"/>
      <c r="H407" s="227"/>
      <c r="I407" s="228"/>
    </row>
    <row r="408" spans="4:9">
      <c r="D408" s="227"/>
      <c r="E408" s="227"/>
      <c r="F408" s="228"/>
      <c r="G408" s="227"/>
      <c r="H408" s="227"/>
      <c r="I408" s="228"/>
    </row>
    <row r="409" spans="4:9">
      <c r="D409" s="227"/>
      <c r="E409" s="227"/>
      <c r="F409" s="228"/>
      <c r="G409" s="227"/>
      <c r="H409" s="227"/>
      <c r="I409" s="228"/>
    </row>
    <row r="410" spans="4:9">
      <c r="D410" s="227"/>
      <c r="E410" s="227"/>
      <c r="F410" s="228"/>
      <c r="G410" s="227"/>
      <c r="H410" s="227"/>
      <c r="I410" s="228"/>
    </row>
    <row r="411" spans="4:9">
      <c r="D411" s="227"/>
      <c r="E411" s="227"/>
      <c r="F411" s="228"/>
      <c r="G411" s="227"/>
      <c r="H411" s="227"/>
      <c r="I411" s="228"/>
    </row>
    <row r="412" spans="4:9">
      <c r="D412" s="227"/>
      <c r="E412" s="227"/>
      <c r="F412" s="228"/>
      <c r="G412" s="227"/>
      <c r="H412" s="227"/>
      <c r="I412" s="228"/>
    </row>
    <row r="413" spans="4:9">
      <c r="D413" s="227"/>
      <c r="E413" s="227"/>
      <c r="F413" s="228"/>
      <c r="G413" s="227"/>
      <c r="H413" s="227"/>
      <c r="I413" s="228"/>
    </row>
    <row r="414" spans="4:9">
      <c r="D414" s="227"/>
      <c r="E414" s="227"/>
      <c r="F414" s="228"/>
      <c r="G414" s="227"/>
      <c r="H414" s="227"/>
      <c r="I414" s="228"/>
    </row>
    <row r="415" spans="4:9">
      <c r="D415" s="227"/>
      <c r="E415" s="227"/>
      <c r="F415" s="228"/>
      <c r="G415" s="227"/>
      <c r="H415" s="227"/>
      <c r="I415" s="228"/>
    </row>
    <row r="416" spans="4:9">
      <c r="D416" s="227"/>
      <c r="E416" s="227"/>
      <c r="F416" s="228"/>
      <c r="G416" s="227"/>
      <c r="H416" s="227"/>
      <c r="I416" s="228"/>
    </row>
    <row r="417" spans="4:9">
      <c r="D417" s="227"/>
      <c r="E417" s="227"/>
      <c r="F417" s="228"/>
      <c r="G417" s="227"/>
      <c r="H417" s="227"/>
      <c r="I417" s="228"/>
    </row>
    <row r="418" spans="4:9">
      <c r="D418" s="227"/>
      <c r="E418" s="227"/>
      <c r="F418" s="228"/>
      <c r="G418" s="227"/>
      <c r="H418" s="227"/>
      <c r="I418" s="228"/>
    </row>
    <row r="419" spans="4:9">
      <c r="D419" s="227"/>
      <c r="E419" s="227"/>
      <c r="F419" s="228"/>
      <c r="G419" s="227"/>
      <c r="H419" s="227"/>
      <c r="I419" s="228"/>
    </row>
    <row r="420" spans="4:9">
      <c r="D420" s="227"/>
      <c r="E420" s="227"/>
      <c r="F420" s="228"/>
      <c r="G420" s="227"/>
      <c r="H420" s="227"/>
      <c r="I420" s="228"/>
    </row>
    <row r="421" spans="4:9">
      <c r="D421" s="227"/>
      <c r="E421" s="227"/>
      <c r="F421" s="228"/>
      <c r="G421" s="227"/>
      <c r="H421" s="227"/>
      <c r="I421" s="228"/>
    </row>
    <row r="422" spans="4:9">
      <c r="D422" s="227"/>
      <c r="E422" s="227"/>
      <c r="F422" s="228"/>
      <c r="G422" s="227"/>
      <c r="H422" s="227"/>
      <c r="I422" s="228"/>
    </row>
    <row r="423" spans="4:9">
      <c r="D423" s="227"/>
      <c r="E423" s="227"/>
      <c r="F423" s="228"/>
      <c r="G423" s="227"/>
      <c r="H423" s="227"/>
      <c r="I423" s="228"/>
    </row>
    <row r="424" spans="4:9">
      <c r="D424" s="227"/>
      <c r="E424" s="227"/>
      <c r="F424" s="228"/>
      <c r="G424" s="227"/>
      <c r="H424" s="227"/>
      <c r="I424" s="228"/>
    </row>
    <row r="425" spans="4:9">
      <c r="D425" s="227"/>
      <c r="E425" s="227"/>
      <c r="F425" s="228"/>
      <c r="G425" s="227"/>
      <c r="H425" s="227"/>
      <c r="I425" s="228"/>
    </row>
    <row r="426" spans="4:9">
      <c r="D426" s="227"/>
      <c r="E426" s="227"/>
      <c r="F426" s="228"/>
      <c r="G426" s="227"/>
      <c r="H426" s="227"/>
      <c r="I426" s="228"/>
    </row>
    <row r="427" spans="4:9">
      <c r="D427" s="227"/>
      <c r="E427" s="227"/>
      <c r="F427" s="228"/>
      <c r="G427" s="227"/>
      <c r="H427" s="227"/>
      <c r="I427" s="228"/>
    </row>
    <row r="428" spans="4:9">
      <c r="D428" s="227"/>
      <c r="E428" s="227"/>
      <c r="F428" s="228"/>
      <c r="G428" s="227"/>
      <c r="H428" s="227"/>
      <c r="I428" s="228"/>
    </row>
    <row r="429" spans="4:9">
      <c r="D429" s="227"/>
      <c r="E429" s="227"/>
      <c r="F429" s="228"/>
      <c r="G429" s="227"/>
      <c r="H429" s="227"/>
      <c r="I429" s="228"/>
    </row>
    <row r="430" spans="4:9">
      <c r="D430" s="227"/>
      <c r="E430" s="227"/>
      <c r="F430" s="228"/>
      <c r="G430" s="227"/>
      <c r="H430" s="227"/>
      <c r="I430" s="228"/>
    </row>
    <row r="431" spans="4:9">
      <c r="D431" s="227"/>
      <c r="E431" s="227"/>
      <c r="F431" s="228"/>
      <c r="G431" s="227"/>
      <c r="H431" s="227"/>
      <c r="I431" s="228"/>
    </row>
    <row r="432" spans="4:9">
      <c r="D432" s="227"/>
      <c r="E432" s="227"/>
      <c r="F432" s="228"/>
      <c r="G432" s="227"/>
      <c r="H432" s="227"/>
      <c r="I432" s="228"/>
    </row>
    <row r="433" spans="4:9">
      <c r="D433" s="227"/>
      <c r="E433" s="227"/>
      <c r="F433" s="228"/>
      <c r="G433" s="227"/>
      <c r="H433" s="227"/>
      <c r="I433" s="228"/>
    </row>
    <row r="434" spans="4:9">
      <c r="D434" s="227"/>
      <c r="E434" s="227"/>
      <c r="F434" s="228"/>
      <c r="G434" s="227"/>
      <c r="H434" s="227"/>
      <c r="I434" s="228"/>
    </row>
    <row r="435" spans="4:9">
      <c r="D435" s="227"/>
      <c r="E435" s="227"/>
      <c r="F435" s="228"/>
      <c r="G435" s="227"/>
      <c r="H435" s="227"/>
      <c r="I435" s="228"/>
    </row>
    <row r="436" spans="4:9">
      <c r="D436" s="227"/>
      <c r="E436" s="227"/>
      <c r="F436" s="228"/>
      <c r="G436" s="227"/>
      <c r="H436" s="227"/>
      <c r="I436" s="228"/>
    </row>
    <row r="437" spans="4:9">
      <c r="D437" s="227"/>
      <c r="E437" s="227"/>
      <c r="F437" s="228"/>
      <c r="G437" s="227"/>
      <c r="H437" s="227"/>
      <c r="I437" s="228"/>
    </row>
    <row r="438" spans="4:9">
      <c r="D438" s="227"/>
      <c r="E438" s="227"/>
      <c r="F438" s="228"/>
      <c r="G438" s="227"/>
      <c r="H438" s="227"/>
      <c r="I438" s="228"/>
    </row>
    <row r="439" spans="4:9">
      <c r="D439" s="227"/>
      <c r="E439" s="227"/>
      <c r="F439" s="228"/>
      <c r="G439" s="227"/>
      <c r="H439" s="227"/>
      <c r="I439" s="228"/>
    </row>
    <row r="440" spans="4:9">
      <c r="D440" s="227"/>
      <c r="E440" s="227"/>
      <c r="F440" s="228"/>
      <c r="G440" s="227"/>
      <c r="H440" s="227"/>
      <c r="I440" s="228"/>
    </row>
    <row r="441" spans="4:9">
      <c r="D441" s="227"/>
      <c r="E441" s="227"/>
      <c r="F441" s="228"/>
      <c r="G441" s="227"/>
      <c r="H441" s="227"/>
      <c r="I441" s="228"/>
    </row>
    <row r="442" spans="4:9">
      <c r="D442" s="227"/>
      <c r="E442" s="227"/>
      <c r="F442" s="228"/>
      <c r="G442" s="227"/>
      <c r="H442" s="227"/>
      <c r="I442" s="228"/>
    </row>
    <row r="443" spans="4:9">
      <c r="D443" s="227"/>
      <c r="E443" s="227"/>
      <c r="F443" s="228"/>
      <c r="G443" s="227"/>
      <c r="H443" s="227"/>
      <c r="I443" s="228"/>
    </row>
    <row r="444" spans="4:9">
      <c r="D444" s="227"/>
      <c r="E444" s="227"/>
      <c r="F444" s="228"/>
      <c r="G444" s="227"/>
      <c r="H444" s="227"/>
      <c r="I444" s="228"/>
    </row>
    <row r="445" spans="4:9">
      <c r="D445" s="227"/>
      <c r="E445" s="227"/>
      <c r="F445" s="228"/>
      <c r="G445" s="227"/>
      <c r="H445" s="227"/>
      <c r="I445" s="228"/>
    </row>
    <row r="446" spans="4:9">
      <c r="D446" s="227"/>
      <c r="E446" s="227"/>
      <c r="F446" s="228"/>
      <c r="G446" s="227"/>
      <c r="H446" s="227"/>
      <c r="I446" s="228"/>
    </row>
    <row r="447" spans="4:9">
      <c r="D447" s="227"/>
      <c r="E447" s="227"/>
      <c r="F447" s="228"/>
      <c r="G447" s="227"/>
      <c r="H447" s="227"/>
      <c r="I447" s="228"/>
    </row>
    <row r="448" spans="4:9">
      <c r="D448" s="227"/>
      <c r="E448" s="227"/>
      <c r="F448" s="228"/>
      <c r="G448" s="227"/>
      <c r="H448" s="227"/>
      <c r="I448" s="228"/>
    </row>
    <row r="449" spans="4:9">
      <c r="D449" s="227"/>
      <c r="E449" s="227"/>
      <c r="F449" s="228"/>
      <c r="G449" s="227"/>
      <c r="H449" s="227"/>
      <c r="I449" s="228"/>
    </row>
    <row r="450" spans="4:9">
      <c r="D450" s="227"/>
      <c r="E450" s="227"/>
      <c r="F450" s="228"/>
      <c r="G450" s="227"/>
      <c r="H450" s="227"/>
      <c r="I450" s="228"/>
    </row>
    <row r="451" spans="4:9">
      <c r="D451" s="227"/>
      <c r="E451" s="227"/>
      <c r="F451" s="228"/>
      <c r="G451" s="227"/>
      <c r="H451" s="227"/>
      <c r="I451" s="228"/>
    </row>
    <row r="452" spans="4:9">
      <c r="D452" s="227"/>
      <c r="E452" s="227"/>
      <c r="F452" s="228"/>
      <c r="G452" s="227"/>
      <c r="H452" s="227"/>
      <c r="I452" s="228"/>
    </row>
    <row r="453" spans="4:9">
      <c r="D453" s="227"/>
      <c r="E453" s="227"/>
      <c r="F453" s="228"/>
      <c r="G453" s="227"/>
      <c r="H453" s="227"/>
      <c r="I453" s="228"/>
    </row>
    <row r="454" spans="4:9">
      <c r="D454" s="227"/>
      <c r="E454" s="227"/>
      <c r="F454" s="228"/>
      <c r="G454" s="227"/>
      <c r="H454" s="227"/>
      <c r="I454" s="228"/>
    </row>
    <row r="455" spans="4:9">
      <c r="D455" s="227"/>
      <c r="E455" s="227"/>
      <c r="F455" s="228"/>
      <c r="G455" s="227"/>
      <c r="H455" s="227"/>
      <c r="I455" s="228"/>
    </row>
    <row r="456" spans="4:9">
      <c r="D456" s="227"/>
      <c r="E456" s="227"/>
      <c r="F456" s="228"/>
      <c r="G456" s="227"/>
      <c r="H456" s="227"/>
      <c r="I456" s="228"/>
    </row>
    <row r="457" spans="4:9">
      <c r="D457" s="227"/>
      <c r="E457" s="227"/>
      <c r="F457" s="228"/>
      <c r="G457" s="227"/>
      <c r="H457" s="227"/>
      <c r="I457" s="228"/>
    </row>
    <row r="458" spans="4:9">
      <c r="D458" s="227"/>
      <c r="E458" s="227"/>
      <c r="F458" s="228"/>
      <c r="G458" s="227"/>
      <c r="H458" s="227"/>
      <c r="I458" s="228"/>
    </row>
    <row r="459" spans="4:9">
      <c r="D459" s="227"/>
      <c r="E459" s="227"/>
      <c r="F459" s="228"/>
      <c r="G459" s="227"/>
      <c r="H459" s="227"/>
      <c r="I459" s="228"/>
    </row>
    <row r="460" spans="4:9">
      <c r="D460" s="227"/>
      <c r="E460" s="227"/>
      <c r="F460" s="228"/>
      <c r="G460" s="227"/>
      <c r="H460" s="227"/>
      <c r="I460" s="228"/>
    </row>
    <row r="461" spans="4:9">
      <c r="D461" s="227"/>
      <c r="E461" s="227"/>
      <c r="F461" s="228"/>
      <c r="G461" s="227"/>
      <c r="H461" s="227"/>
      <c r="I461" s="228"/>
    </row>
    <row r="462" spans="4:9">
      <c r="D462" s="227"/>
      <c r="E462" s="227"/>
      <c r="F462" s="228"/>
      <c r="G462" s="227"/>
      <c r="H462" s="227"/>
      <c r="I462" s="228"/>
    </row>
    <row r="463" spans="4:9">
      <c r="D463" s="227"/>
      <c r="E463" s="227"/>
      <c r="F463" s="228"/>
      <c r="G463" s="227"/>
      <c r="H463" s="227"/>
      <c r="I463" s="228"/>
    </row>
    <row r="464" spans="4:9">
      <c r="D464" s="227"/>
      <c r="E464" s="227"/>
      <c r="F464" s="228"/>
      <c r="G464" s="227"/>
      <c r="H464" s="227"/>
      <c r="I464" s="228"/>
    </row>
    <row r="465" spans="4:9">
      <c r="D465" s="227"/>
      <c r="E465" s="227"/>
      <c r="F465" s="228"/>
      <c r="G465" s="227"/>
      <c r="H465" s="227"/>
      <c r="I465" s="228"/>
    </row>
    <row r="466" spans="4:9">
      <c r="D466" s="227"/>
      <c r="E466" s="227"/>
      <c r="F466" s="228"/>
      <c r="G466" s="227"/>
      <c r="H466" s="227"/>
      <c r="I466" s="228"/>
    </row>
    <row r="467" spans="4:9">
      <c r="D467" s="227"/>
      <c r="E467" s="227"/>
      <c r="F467" s="228"/>
      <c r="G467" s="227"/>
      <c r="H467" s="227"/>
      <c r="I467" s="228"/>
    </row>
    <row r="468" spans="4:9">
      <c r="D468" s="227"/>
      <c r="E468" s="227"/>
      <c r="F468" s="228"/>
      <c r="G468" s="227"/>
      <c r="H468" s="227"/>
      <c r="I468" s="228"/>
    </row>
    <row r="469" spans="4:9">
      <c r="D469" s="227"/>
      <c r="E469" s="227"/>
      <c r="F469" s="228"/>
      <c r="G469" s="227"/>
      <c r="H469" s="227"/>
      <c r="I469" s="228"/>
    </row>
    <row r="470" spans="4:9">
      <c r="D470" s="227"/>
      <c r="E470" s="227"/>
      <c r="F470" s="228"/>
      <c r="G470" s="227"/>
      <c r="H470" s="227"/>
      <c r="I470" s="228"/>
    </row>
    <row r="471" spans="4:9">
      <c r="D471" s="227"/>
      <c r="E471" s="227"/>
      <c r="F471" s="228"/>
      <c r="G471" s="227"/>
      <c r="H471" s="227"/>
      <c r="I471" s="228"/>
    </row>
    <row r="472" spans="4:9">
      <c r="D472" s="227"/>
      <c r="E472" s="227"/>
      <c r="F472" s="228"/>
      <c r="G472" s="227"/>
      <c r="H472" s="227"/>
      <c r="I472" s="228"/>
    </row>
    <row r="473" spans="4:9">
      <c r="D473" s="227"/>
      <c r="E473" s="227"/>
      <c r="F473" s="228"/>
      <c r="G473" s="227"/>
      <c r="H473" s="227"/>
      <c r="I473" s="228"/>
    </row>
    <row r="474" spans="4:9">
      <c r="D474" s="227"/>
      <c r="E474" s="227"/>
      <c r="F474" s="228"/>
      <c r="G474" s="227"/>
      <c r="H474" s="227"/>
      <c r="I474" s="228"/>
    </row>
    <row r="475" spans="4:9">
      <c r="D475" s="227"/>
      <c r="E475" s="227"/>
      <c r="F475" s="228"/>
      <c r="G475" s="227"/>
      <c r="H475" s="227"/>
      <c r="I475" s="228"/>
    </row>
    <row r="476" spans="4:9">
      <c r="D476" s="227"/>
      <c r="E476" s="227"/>
      <c r="F476" s="228"/>
      <c r="G476" s="227"/>
      <c r="H476" s="227"/>
      <c r="I476" s="228"/>
    </row>
    <row r="477" spans="4:9">
      <c r="D477" s="227"/>
      <c r="E477" s="227"/>
      <c r="F477" s="228"/>
      <c r="G477" s="227"/>
      <c r="H477" s="227"/>
      <c r="I477" s="228"/>
    </row>
    <row r="478" spans="4:9">
      <c r="D478" s="227"/>
      <c r="E478" s="227"/>
      <c r="F478" s="228"/>
      <c r="G478" s="227"/>
      <c r="H478" s="227"/>
      <c r="I478" s="228"/>
    </row>
    <row r="479" spans="4:9">
      <c r="D479" s="227"/>
      <c r="E479" s="227"/>
      <c r="F479" s="228"/>
      <c r="G479" s="227"/>
      <c r="H479" s="227"/>
      <c r="I479" s="228"/>
    </row>
    <row r="480" spans="4:9">
      <c r="D480" s="227"/>
      <c r="E480" s="227"/>
      <c r="F480" s="228"/>
      <c r="G480" s="227"/>
      <c r="H480" s="227"/>
      <c r="I480" s="228"/>
    </row>
    <row r="481" spans="4:9">
      <c r="D481" s="227"/>
      <c r="E481" s="227"/>
      <c r="F481" s="228"/>
      <c r="G481" s="227"/>
      <c r="H481" s="227"/>
      <c r="I481" s="228"/>
    </row>
    <row r="482" spans="4:9">
      <c r="D482" s="227"/>
      <c r="E482" s="227"/>
      <c r="F482" s="228"/>
      <c r="G482" s="227"/>
      <c r="H482" s="227"/>
      <c r="I482" s="228"/>
    </row>
    <row r="483" spans="4:9">
      <c r="D483" s="227"/>
      <c r="E483" s="227"/>
      <c r="F483" s="228"/>
      <c r="G483" s="227"/>
      <c r="H483" s="227"/>
      <c r="I483" s="228"/>
    </row>
    <row r="484" spans="4:9">
      <c r="D484" s="227"/>
      <c r="E484" s="227"/>
      <c r="F484" s="228"/>
      <c r="G484" s="227"/>
      <c r="H484" s="227"/>
      <c r="I484" s="228"/>
    </row>
    <row r="485" spans="4:9">
      <c r="D485" s="227"/>
      <c r="E485" s="227"/>
      <c r="F485" s="228"/>
      <c r="G485" s="227"/>
      <c r="H485" s="227"/>
      <c r="I485" s="228"/>
    </row>
    <row r="486" spans="4:9">
      <c r="D486" s="227"/>
      <c r="E486" s="227"/>
      <c r="F486" s="228"/>
      <c r="G486" s="227"/>
      <c r="H486" s="227"/>
      <c r="I486" s="228"/>
    </row>
    <row r="487" spans="4:9">
      <c r="D487" s="227"/>
      <c r="E487" s="227"/>
      <c r="F487" s="228"/>
      <c r="G487" s="227"/>
      <c r="H487" s="227"/>
      <c r="I487" s="228"/>
    </row>
    <row r="488" spans="4:9">
      <c r="D488" s="227"/>
      <c r="E488" s="227"/>
      <c r="F488" s="228"/>
      <c r="G488" s="227"/>
      <c r="H488" s="227"/>
      <c r="I488" s="228"/>
    </row>
    <row r="489" spans="4:9">
      <c r="D489" s="227"/>
      <c r="E489" s="227"/>
      <c r="F489" s="228"/>
      <c r="G489" s="227"/>
      <c r="H489" s="227"/>
      <c r="I489" s="228"/>
    </row>
    <row r="490" spans="4:9">
      <c r="D490" s="227"/>
      <c r="E490" s="227"/>
      <c r="F490" s="228"/>
      <c r="G490" s="227"/>
      <c r="H490" s="227"/>
      <c r="I490" s="228"/>
    </row>
    <row r="491" spans="4:9">
      <c r="D491" s="227"/>
      <c r="E491" s="227"/>
      <c r="F491" s="228"/>
      <c r="G491" s="227"/>
      <c r="H491" s="227"/>
      <c r="I491" s="228"/>
    </row>
    <row r="492" spans="4:9">
      <c r="D492" s="227"/>
      <c r="E492" s="227"/>
      <c r="F492" s="228"/>
      <c r="G492" s="227"/>
      <c r="H492" s="227"/>
      <c r="I492" s="228"/>
    </row>
    <row r="493" spans="4:9">
      <c r="D493" s="227"/>
      <c r="E493" s="227"/>
      <c r="F493" s="228"/>
      <c r="G493" s="227"/>
      <c r="H493" s="227"/>
      <c r="I493" s="228"/>
    </row>
    <row r="494" spans="4:9">
      <c r="D494" s="227"/>
      <c r="E494" s="227"/>
      <c r="F494" s="228"/>
      <c r="G494" s="227"/>
      <c r="H494" s="227"/>
      <c r="I494" s="228"/>
    </row>
    <row r="495" spans="4:9">
      <c r="D495" s="227"/>
      <c r="E495" s="227"/>
      <c r="F495" s="228"/>
      <c r="G495" s="227"/>
      <c r="H495" s="227"/>
      <c r="I495" s="228"/>
    </row>
    <row r="496" spans="4:9">
      <c r="D496" s="227"/>
      <c r="E496" s="227"/>
      <c r="F496" s="228"/>
      <c r="G496" s="227"/>
      <c r="H496" s="227"/>
      <c r="I496" s="228"/>
    </row>
    <row r="497" spans="4:9">
      <c r="D497" s="227"/>
      <c r="E497" s="227"/>
      <c r="F497" s="228"/>
      <c r="G497" s="227"/>
      <c r="H497" s="227"/>
      <c r="I497" s="228"/>
    </row>
    <row r="498" spans="4:9">
      <c r="D498" s="227"/>
      <c r="E498" s="227"/>
      <c r="F498" s="228"/>
      <c r="G498" s="227"/>
      <c r="H498" s="227"/>
      <c r="I498" s="228"/>
    </row>
    <row r="499" spans="4:9">
      <c r="D499" s="227"/>
      <c r="E499" s="227"/>
      <c r="F499" s="228"/>
      <c r="G499" s="227"/>
      <c r="H499" s="227"/>
      <c r="I499" s="228"/>
    </row>
    <row r="500" spans="4:9">
      <c r="D500" s="227"/>
      <c r="E500" s="227"/>
      <c r="F500" s="228"/>
      <c r="G500" s="227"/>
      <c r="H500" s="227"/>
      <c r="I500" s="228"/>
    </row>
    <row r="501" spans="4:9">
      <c r="D501" s="227"/>
      <c r="E501" s="227"/>
      <c r="F501" s="228"/>
      <c r="G501" s="227"/>
      <c r="H501" s="227"/>
      <c r="I501" s="228"/>
    </row>
    <row r="502" spans="4:9">
      <c r="D502" s="227"/>
      <c r="E502" s="227"/>
      <c r="F502" s="228"/>
      <c r="G502" s="227"/>
      <c r="H502" s="227"/>
      <c r="I502" s="228"/>
    </row>
    <row r="503" spans="4:9">
      <c r="D503" s="227"/>
      <c r="E503" s="227"/>
      <c r="F503" s="228"/>
      <c r="G503" s="227"/>
      <c r="H503" s="227"/>
      <c r="I503" s="228"/>
    </row>
    <row r="504" spans="4:9">
      <c r="D504" s="227"/>
      <c r="E504" s="227"/>
      <c r="F504" s="228"/>
      <c r="G504" s="227"/>
      <c r="H504" s="227"/>
      <c r="I504" s="228"/>
    </row>
    <row r="505" spans="4:9">
      <c r="D505" s="227"/>
      <c r="E505" s="227"/>
      <c r="F505" s="228"/>
      <c r="G505" s="227"/>
      <c r="H505" s="227"/>
      <c r="I505" s="228"/>
    </row>
    <row r="506" spans="4:9">
      <c r="D506" s="227"/>
      <c r="E506" s="227"/>
      <c r="F506" s="228"/>
      <c r="G506" s="227"/>
      <c r="H506" s="227"/>
      <c r="I506" s="228"/>
    </row>
    <row r="507" spans="4:9">
      <c r="D507" s="227"/>
      <c r="E507" s="227"/>
      <c r="F507" s="228"/>
      <c r="G507" s="227"/>
      <c r="H507" s="227"/>
      <c r="I507" s="228"/>
    </row>
    <row r="508" spans="4:9">
      <c r="D508" s="227"/>
      <c r="E508" s="227"/>
      <c r="F508" s="228"/>
      <c r="G508" s="227"/>
      <c r="H508" s="227"/>
      <c r="I508" s="228"/>
    </row>
    <row r="509" spans="4:9">
      <c r="D509" s="227"/>
      <c r="E509" s="227"/>
      <c r="F509" s="228"/>
      <c r="G509" s="227"/>
      <c r="H509" s="227"/>
      <c r="I509" s="228"/>
    </row>
    <row r="510" spans="4:9">
      <c r="D510" s="227"/>
      <c r="E510" s="227"/>
      <c r="F510" s="228"/>
      <c r="G510" s="227"/>
      <c r="H510" s="227"/>
      <c r="I510" s="228"/>
    </row>
    <row r="511" spans="4:9">
      <c r="D511" s="227"/>
      <c r="E511" s="227"/>
      <c r="F511" s="228"/>
      <c r="G511" s="227"/>
      <c r="H511" s="227"/>
      <c r="I511" s="228"/>
    </row>
    <row r="512" spans="4:9">
      <c r="D512" s="227"/>
      <c r="E512" s="227"/>
      <c r="F512" s="228"/>
      <c r="G512" s="227"/>
      <c r="H512" s="227"/>
      <c r="I512" s="228"/>
    </row>
    <row r="513" spans="4:9">
      <c r="D513" s="227"/>
      <c r="E513" s="227"/>
      <c r="F513" s="228"/>
      <c r="G513" s="227"/>
      <c r="H513" s="227"/>
      <c r="I513" s="228"/>
    </row>
    <row r="514" spans="4:9">
      <c r="D514" s="227"/>
      <c r="E514" s="227"/>
      <c r="F514" s="228"/>
      <c r="G514" s="227"/>
      <c r="H514" s="227"/>
      <c r="I514" s="228"/>
    </row>
    <row r="515" spans="4:9">
      <c r="D515" s="227"/>
      <c r="E515" s="227"/>
      <c r="F515" s="228"/>
      <c r="G515" s="227"/>
      <c r="H515" s="227"/>
      <c r="I515" s="228"/>
    </row>
    <row r="516" spans="4:9">
      <c r="D516" s="227"/>
      <c r="E516" s="227"/>
      <c r="F516" s="228"/>
      <c r="G516" s="227"/>
      <c r="H516" s="227"/>
      <c r="I516" s="228"/>
    </row>
    <row r="517" spans="4:9">
      <c r="D517" s="227"/>
      <c r="E517" s="227"/>
      <c r="F517" s="228"/>
      <c r="G517" s="227"/>
      <c r="H517" s="227"/>
      <c r="I517" s="228"/>
    </row>
    <row r="518" spans="4:9">
      <c r="D518" s="227"/>
      <c r="E518" s="227"/>
      <c r="F518" s="228"/>
      <c r="G518" s="227"/>
      <c r="H518" s="227"/>
      <c r="I518" s="228"/>
    </row>
    <row r="519" spans="4:9">
      <c r="D519" s="227"/>
      <c r="E519" s="227"/>
      <c r="F519" s="228"/>
      <c r="G519" s="227"/>
      <c r="H519" s="227"/>
      <c r="I519" s="228"/>
    </row>
    <row r="520" spans="4:9">
      <c r="D520" s="227"/>
      <c r="E520" s="227"/>
      <c r="F520" s="228"/>
      <c r="G520" s="227"/>
      <c r="H520" s="227"/>
      <c r="I520" s="228"/>
    </row>
    <row r="521" spans="4:9">
      <c r="D521" s="227"/>
      <c r="E521" s="227"/>
      <c r="F521" s="228"/>
      <c r="G521" s="227"/>
      <c r="H521" s="227"/>
      <c r="I521" s="228"/>
    </row>
    <row r="522" spans="4:9">
      <c r="D522" s="227"/>
      <c r="E522" s="227"/>
      <c r="F522" s="228"/>
      <c r="G522" s="227"/>
      <c r="H522" s="227"/>
      <c r="I522" s="228"/>
    </row>
    <row r="523" spans="4:9">
      <c r="D523" s="227"/>
      <c r="E523" s="227"/>
      <c r="F523" s="228"/>
      <c r="G523" s="227"/>
      <c r="H523" s="227"/>
      <c r="I523" s="228"/>
    </row>
    <row r="524" spans="4:9">
      <c r="D524" s="227"/>
      <c r="E524" s="227"/>
      <c r="F524" s="228"/>
      <c r="G524" s="227"/>
      <c r="H524" s="227"/>
      <c r="I524" s="228"/>
    </row>
    <row r="525" spans="4:9">
      <c r="D525" s="227"/>
      <c r="E525" s="227"/>
      <c r="F525" s="228"/>
      <c r="G525" s="227"/>
      <c r="H525" s="227"/>
      <c r="I525" s="228"/>
    </row>
    <row r="526" spans="4:9">
      <c r="D526" s="227"/>
      <c r="E526" s="227"/>
      <c r="F526" s="228"/>
      <c r="G526" s="227"/>
      <c r="H526" s="227"/>
      <c r="I526" s="228"/>
    </row>
    <row r="527" spans="4:9">
      <c r="D527" s="227"/>
      <c r="E527" s="227"/>
      <c r="F527" s="228"/>
      <c r="G527" s="227"/>
      <c r="H527" s="227"/>
      <c r="I527" s="228"/>
    </row>
    <row r="528" spans="4:9">
      <c r="D528" s="227"/>
      <c r="E528" s="227"/>
      <c r="F528" s="228"/>
      <c r="G528" s="227"/>
      <c r="H528" s="227"/>
      <c r="I528" s="228"/>
    </row>
    <row r="529" spans="4:9">
      <c r="D529" s="227"/>
      <c r="E529" s="227"/>
      <c r="F529" s="228"/>
      <c r="G529" s="227"/>
      <c r="H529" s="227"/>
      <c r="I529" s="228"/>
    </row>
    <row r="530" spans="4:9">
      <c r="D530" s="227"/>
      <c r="E530" s="227"/>
      <c r="F530" s="228"/>
      <c r="G530" s="227"/>
      <c r="H530" s="227"/>
      <c r="I530" s="228"/>
    </row>
    <row r="531" spans="4:9">
      <c r="D531" s="227"/>
      <c r="E531" s="227"/>
      <c r="F531" s="228"/>
      <c r="G531" s="227"/>
      <c r="H531" s="227"/>
      <c r="I531" s="228"/>
    </row>
    <row r="532" spans="4:9">
      <c r="D532" s="227"/>
      <c r="E532" s="227"/>
      <c r="F532" s="228"/>
      <c r="G532" s="227"/>
      <c r="H532" s="227"/>
      <c r="I532" s="228"/>
    </row>
    <row r="533" spans="4:9">
      <c r="D533" s="227"/>
      <c r="E533" s="227"/>
      <c r="F533" s="228"/>
      <c r="G533" s="227"/>
      <c r="H533" s="227"/>
      <c r="I533" s="228"/>
    </row>
    <row r="534" spans="4:9">
      <c r="D534" s="227"/>
      <c r="E534" s="227"/>
      <c r="F534" s="228"/>
      <c r="G534" s="227"/>
      <c r="H534" s="227"/>
      <c r="I534" s="228"/>
    </row>
    <row r="535" spans="4:9">
      <c r="D535" s="227"/>
      <c r="E535" s="227"/>
      <c r="F535" s="228"/>
      <c r="G535" s="227"/>
      <c r="H535" s="227"/>
      <c r="I535" s="228"/>
    </row>
    <row r="536" spans="4:9">
      <c r="D536" s="227"/>
      <c r="E536" s="227"/>
      <c r="F536" s="228"/>
      <c r="G536" s="227"/>
      <c r="H536" s="227"/>
      <c r="I536" s="228"/>
    </row>
    <row r="537" spans="4:9">
      <c r="D537" s="227"/>
      <c r="E537" s="227"/>
      <c r="F537" s="228"/>
      <c r="G537" s="227"/>
      <c r="H537" s="227"/>
      <c r="I537" s="228"/>
    </row>
    <row r="538" spans="4:9">
      <c r="D538" s="227"/>
      <c r="E538" s="227"/>
      <c r="F538" s="228"/>
      <c r="G538" s="227"/>
      <c r="H538" s="227"/>
      <c r="I538" s="228"/>
    </row>
    <row r="539" spans="4:9">
      <c r="D539" s="227"/>
      <c r="E539" s="227"/>
      <c r="F539" s="228"/>
      <c r="G539" s="227"/>
      <c r="H539" s="227"/>
      <c r="I539" s="228"/>
    </row>
    <row r="540" spans="4:9">
      <c r="D540" s="227"/>
      <c r="E540" s="227"/>
      <c r="F540" s="228"/>
      <c r="G540" s="227"/>
      <c r="H540" s="227"/>
      <c r="I540" s="228"/>
    </row>
    <row r="541" spans="4:9">
      <c r="D541" s="227"/>
      <c r="E541" s="227"/>
      <c r="F541" s="228"/>
      <c r="G541" s="227"/>
      <c r="H541" s="227"/>
      <c r="I541" s="228"/>
    </row>
    <row r="542" spans="4:9">
      <c r="D542" s="227"/>
      <c r="E542" s="227"/>
      <c r="F542" s="228"/>
      <c r="G542" s="227"/>
      <c r="H542" s="227"/>
      <c r="I542" s="228"/>
    </row>
    <row r="543" spans="4:9">
      <c r="D543" s="227"/>
      <c r="E543" s="227"/>
      <c r="F543" s="228"/>
      <c r="G543" s="227"/>
      <c r="H543" s="227"/>
      <c r="I543" s="228"/>
    </row>
    <row r="544" spans="4:9">
      <c r="D544" s="227"/>
      <c r="E544" s="227"/>
      <c r="F544" s="228"/>
      <c r="G544" s="227"/>
      <c r="H544" s="227"/>
      <c r="I544" s="228"/>
    </row>
    <row r="545" spans="4:9">
      <c r="D545" s="227"/>
      <c r="E545" s="227"/>
      <c r="F545" s="228"/>
      <c r="G545" s="227"/>
      <c r="H545" s="227"/>
      <c r="I545" s="228"/>
    </row>
    <row r="546" spans="4:9">
      <c r="D546" s="227"/>
      <c r="E546" s="227"/>
      <c r="F546" s="228"/>
      <c r="G546" s="227"/>
      <c r="H546" s="227"/>
      <c r="I546" s="228"/>
    </row>
    <row r="547" spans="4:9">
      <c r="D547" s="227"/>
      <c r="E547" s="227"/>
      <c r="F547" s="228"/>
      <c r="G547" s="227"/>
      <c r="H547" s="227"/>
      <c r="I547" s="228"/>
    </row>
    <row r="548" spans="4:9">
      <c r="D548" s="227"/>
      <c r="E548" s="227"/>
      <c r="F548" s="228"/>
      <c r="G548" s="227"/>
      <c r="H548" s="227"/>
      <c r="I548" s="228"/>
    </row>
    <row r="549" spans="4:9">
      <c r="D549" s="227"/>
      <c r="E549" s="227"/>
      <c r="F549" s="228"/>
      <c r="G549" s="227"/>
      <c r="H549" s="227"/>
      <c r="I549" s="228"/>
    </row>
    <row r="550" spans="4:9">
      <c r="D550" s="227"/>
      <c r="E550" s="227"/>
      <c r="F550" s="228"/>
      <c r="G550" s="227"/>
      <c r="H550" s="227"/>
      <c r="I550" s="228"/>
    </row>
    <row r="551" spans="4:9">
      <c r="D551" s="227"/>
      <c r="E551" s="227"/>
      <c r="F551" s="228"/>
      <c r="G551" s="227"/>
      <c r="H551" s="227"/>
      <c r="I551" s="228"/>
    </row>
    <row r="552" spans="4:9">
      <c r="D552" s="227"/>
      <c r="E552" s="227"/>
      <c r="F552" s="228"/>
      <c r="G552" s="227"/>
      <c r="H552" s="227"/>
      <c r="I552" s="228"/>
    </row>
    <row r="553" spans="4:9">
      <c r="D553" s="227"/>
      <c r="E553" s="227"/>
      <c r="F553" s="228"/>
      <c r="G553" s="227"/>
      <c r="H553" s="227"/>
      <c r="I553" s="228"/>
    </row>
    <row r="554" spans="4:9">
      <c r="D554" s="227"/>
      <c r="E554" s="227"/>
      <c r="F554" s="228"/>
      <c r="G554" s="227"/>
      <c r="H554" s="227"/>
      <c r="I554" s="228"/>
    </row>
    <row r="555" spans="4:9">
      <c r="D555" s="227"/>
      <c r="E555" s="227"/>
      <c r="F555" s="228"/>
      <c r="G555" s="227"/>
      <c r="H555" s="227"/>
      <c r="I555" s="228"/>
    </row>
    <row r="556" spans="4:9">
      <c r="D556" s="227"/>
      <c r="E556" s="227"/>
      <c r="F556" s="228"/>
      <c r="G556" s="227"/>
      <c r="H556" s="227"/>
      <c r="I556" s="228"/>
    </row>
    <row r="557" spans="4:9">
      <c r="D557" s="227"/>
      <c r="E557" s="227"/>
      <c r="F557" s="228"/>
      <c r="G557" s="227"/>
      <c r="H557" s="227"/>
      <c r="I557" s="228"/>
    </row>
    <row r="558" spans="4:9">
      <c r="D558" s="227"/>
      <c r="E558" s="227"/>
      <c r="F558" s="228"/>
      <c r="G558" s="227"/>
      <c r="H558" s="227"/>
      <c r="I558" s="228"/>
    </row>
    <row r="559" spans="4:9">
      <c r="D559" s="227"/>
      <c r="E559" s="227"/>
      <c r="F559" s="228"/>
      <c r="G559" s="227"/>
      <c r="H559" s="227"/>
      <c r="I559" s="228"/>
    </row>
    <row r="560" spans="4:9">
      <c r="D560" s="227"/>
      <c r="E560" s="227"/>
      <c r="F560" s="228"/>
      <c r="G560" s="227"/>
      <c r="H560" s="227"/>
      <c r="I560" s="228"/>
    </row>
    <row r="561" spans="4:9">
      <c r="D561" s="227"/>
      <c r="E561" s="227"/>
      <c r="F561" s="228"/>
      <c r="G561" s="227"/>
      <c r="H561" s="227"/>
      <c r="I561" s="228"/>
    </row>
    <row r="562" spans="4:9">
      <c r="D562" s="227"/>
      <c r="E562" s="227"/>
      <c r="F562" s="228"/>
      <c r="G562" s="227"/>
      <c r="H562" s="227"/>
      <c r="I562" s="228"/>
    </row>
    <row r="563" spans="4:9">
      <c r="D563" s="227"/>
      <c r="E563" s="227"/>
      <c r="F563" s="228"/>
      <c r="G563" s="227"/>
      <c r="H563" s="227"/>
      <c r="I563" s="228"/>
    </row>
    <row r="564" spans="4:9">
      <c r="D564" s="227"/>
      <c r="E564" s="227"/>
      <c r="F564" s="228"/>
      <c r="G564" s="227"/>
      <c r="H564" s="227"/>
      <c r="I564" s="228"/>
    </row>
    <row r="565" spans="4:9">
      <c r="D565" s="227"/>
      <c r="E565" s="227"/>
      <c r="F565" s="228"/>
      <c r="G565" s="227"/>
      <c r="H565" s="227"/>
      <c r="I565" s="228"/>
    </row>
    <row r="566" spans="4:9">
      <c r="D566" s="227"/>
      <c r="E566" s="227"/>
      <c r="F566" s="228"/>
      <c r="G566" s="227"/>
      <c r="H566" s="227"/>
      <c r="I566" s="228"/>
    </row>
    <row r="567" spans="4:9">
      <c r="D567" s="227"/>
      <c r="E567" s="227"/>
      <c r="F567" s="228"/>
      <c r="G567" s="227"/>
      <c r="H567" s="227"/>
      <c r="I567" s="228"/>
    </row>
    <row r="568" spans="4:9">
      <c r="D568" s="227"/>
      <c r="E568" s="227"/>
      <c r="F568" s="228"/>
      <c r="G568" s="227"/>
      <c r="H568" s="227"/>
      <c r="I568" s="228"/>
    </row>
    <row r="569" spans="4:9">
      <c r="D569" s="227"/>
      <c r="E569" s="227"/>
      <c r="F569" s="228"/>
      <c r="G569" s="227"/>
      <c r="H569" s="227"/>
      <c r="I569" s="228"/>
    </row>
    <row r="570" spans="4:9">
      <c r="D570" s="227"/>
      <c r="E570" s="227"/>
      <c r="F570" s="228"/>
      <c r="G570" s="227"/>
      <c r="H570" s="227"/>
      <c r="I570" s="228"/>
    </row>
    <row r="571" spans="4:9">
      <c r="D571" s="227"/>
      <c r="E571" s="227"/>
      <c r="F571" s="228"/>
      <c r="G571" s="227"/>
      <c r="H571" s="227"/>
      <c r="I571" s="228"/>
    </row>
    <row r="572" spans="4:9">
      <c r="D572" s="227"/>
      <c r="E572" s="227"/>
      <c r="F572" s="228"/>
      <c r="G572" s="227"/>
      <c r="H572" s="227"/>
      <c r="I572" s="228"/>
    </row>
    <row r="573" spans="4:9">
      <c r="D573" s="227"/>
      <c r="E573" s="227"/>
      <c r="F573" s="228"/>
      <c r="G573" s="227"/>
      <c r="H573" s="227"/>
      <c r="I573" s="228"/>
    </row>
    <row r="574" spans="4:9">
      <c r="D574" s="227"/>
      <c r="E574" s="227"/>
      <c r="F574" s="228"/>
      <c r="G574" s="227"/>
      <c r="H574" s="227"/>
      <c r="I574" s="228"/>
    </row>
    <row r="575" spans="4:9">
      <c r="D575" s="227"/>
      <c r="E575" s="227"/>
      <c r="F575" s="228"/>
      <c r="G575" s="227"/>
      <c r="H575" s="227"/>
      <c r="I575" s="228"/>
    </row>
    <row r="576" spans="4:9">
      <c r="D576" s="227"/>
      <c r="E576" s="227"/>
      <c r="F576" s="228"/>
      <c r="G576" s="227"/>
      <c r="H576" s="227"/>
      <c r="I576" s="228"/>
    </row>
    <row r="577" spans="4:9">
      <c r="D577" s="227"/>
      <c r="E577" s="227"/>
      <c r="F577" s="228"/>
      <c r="G577" s="227"/>
      <c r="H577" s="227"/>
      <c r="I577" s="228"/>
    </row>
    <row r="578" spans="4:9">
      <c r="D578" s="227"/>
      <c r="E578" s="227"/>
      <c r="F578" s="228"/>
      <c r="G578" s="227"/>
      <c r="H578" s="227"/>
      <c r="I578" s="228"/>
    </row>
    <row r="579" spans="4:9">
      <c r="D579" s="227"/>
      <c r="E579" s="227"/>
      <c r="F579" s="228"/>
      <c r="G579" s="227"/>
      <c r="H579" s="227"/>
      <c r="I579" s="228"/>
    </row>
    <row r="580" spans="4:9">
      <c r="D580" s="227"/>
      <c r="E580" s="227"/>
      <c r="F580" s="228"/>
      <c r="G580" s="227"/>
      <c r="H580" s="227"/>
      <c r="I580" s="228"/>
    </row>
    <row r="581" spans="4:9">
      <c r="D581" s="227"/>
      <c r="E581" s="227"/>
      <c r="F581" s="228"/>
      <c r="G581" s="227"/>
      <c r="H581" s="227"/>
      <c r="I581" s="228"/>
    </row>
    <row r="582" spans="4:9">
      <c r="D582" s="227"/>
      <c r="E582" s="227"/>
      <c r="F582" s="228"/>
      <c r="G582" s="227"/>
      <c r="H582" s="227"/>
      <c r="I582" s="228"/>
    </row>
    <row r="583" spans="4:9">
      <c r="D583" s="227"/>
      <c r="E583" s="227"/>
      <c r="F583" s="228"/>
      <c r="G583" s="227"/>
      <c r="H583" s="227"/>
      <c r="I583" s="228"/>
    </row>
    <row r="584" spans="4:9">
      <c r="D584" s="227"/>
      <c r="E584" s="227"/>
      <c r="F584" s="228"/>
      <c r="G584" s="227"/>
      <c r="H584" s="227"/>
      <c r="I584" s="228"/>
    </row>
    <row r="585" spans="4:9">
      <c r="D585" s="227"/>
      <c r="E585" s="227"/>
      <c r="F585" s="228"/>
      <c r="G585" s="227"/>
      <c r="H585" s="227"/>
      <c r="I585" s="228"/>
    </row>
    <row r="586" spans="4:9">
      <c r="D586" s="227"/>
      <c r="E586" s="227"/>
      <c r="F586" s="228"/>
      <c r="G586" s="227"/>
      <c r="H586" s="227"/>
      <c r="I586" s="228"/>
    </row>
    <row r="587" spans="4:9">
      <c r="D587" s="227"/>
      <c r="E587" s="227"/>
      <c r="F587" s="228"/>
      <c r="G587" s="227"/>
      <c r="H587" s="227"/>
      <c r="I587" s="228"/>
    </row>
    <row r="588" spans="4:9">
      <c r="D588" s="227"/>
      <c r="E588" s="227"/>
      <c r="F588" s="228"/>
      <c r="G588" s="227"/>
      <c r="H588" s="227"/>
      <c r="I588" s="228"/>
    </row>
    <row r="589" spans="4:9">
      <c r="D589" s="227"/>
      <c r="E589" s="227"/>
      <c r="F589" s="228"/>
      <c r="G589" s="227"/>
      <c r="H589" s="227"/>
      <c r="I589" s="228"/>
    </row>
    <row r="590" spans="4:9">
      <c r="D590" s="227"/>
      <c r="E590" s="227"/>
      <c r="F590" s="228"/>
      <c r="G590" s="227"/>
      <c r="H590" s="227"/>
      <c r="I590" s="228"/>
    </row>
    <row r="591" spans="4:9">
      <c r="D591" s="227"/>
      <c r="E591" s="227"/>
      <c r="F591" s="228"/>
      <c r="G591" s="227"/>
      <c r="H591" s="227"/>
      <c r="I591" s="228"/>
    </row>
    <row r="592" spans="4:9">
      <c r="D592" s="227"/>
      <c r="E592" s="227"/>
      <c r="F592" s="228"/>
      <c r="G592" s="227"/>
      <c r="H592" s="227"/>
      <c r="I592" s="228"/>
    </row>
    <row r="593" spans="4:9">
      <c r="D593" s="227"/>
      <c r="E593" s="227"/>
      <c r="F593" s="228"/>
      <c r="G593" s="227"/>
      <c r="H593" s="227"/>
      <c r="I593" s="228"/>
    </row>
    <row r="594" spans="4:9">
      <c r="D594" s="227"/>
      <c r="E594" s="227"/>
      <c r="F594" s="228"/>
      <c r="G594" s="227"/>
      <c r="H594" s="227"/>
      <c r="I594" s="228"/>
    </row>
    <row r="595" spans="4:9">
      <c r="D595" s="227"/>
      <c r="E595" s="227"/>
      <c r="F595" s="228"/>
      <c r="G595" s="227"/>
      <c r="H595" s="227"/>
      <c r="I595" s="228"/>
    </row>
    <row r="596" spans="4:9">
      <c r="D596" s="227"/>
      <c r="E596" s="227"/>
      <c r="F596" s="228"/>
      <c r="G596" s="227"/>
      <c r="H596" s="227"/>
      <c r="I596" s="228"/>
    </row>
    <row r="597" spans="4:9">
      <c r="D597" s="227"/>
      <c r="E597" s="227"/>
      <c r="F597" s="228"/>
      <c r="G597" s="227"/>
      <c r="H597" s="227"/>
      <c r="I597" s="228"/>
    </row>
    <row r="598" spans="4:9">
      <c r="D598" s="227"/>
      <c r="E598" s="227"/>
      <c r="F598" s="228"/>
      <c r="G598" s="227"/>
      <c r="H598" s="227"/>
      <c r="I598" s="228"/>
    </row>
    <row r="599" spans="4:9">
      <c r="D599" s="227"/>
      <c r="E599" s="227"/>
      <c r="F599" s="228"/>
      <c r="G599" s="227"/>
      <c r="H599" s="227"/>
      <c r="I599" s="228"/>
    </row>
    <row r="600" spans="4:9">
      <c r="D600" s="227"/>
      <c r="E600" s="227"/>
      <c r="F600" s="228"/>
      <c r="G600" s="227"/>
      <c r="H600" s="227"/>
      <c r="I600" s="228"/>
    </row>
    <row r="601" spans="4:9">
      <c r="D601" s="227"/>
      <c r="E601" s="227"/>
      <c r="F601" s="228"/>
      <c r="G601" s="227"/>
      <c r="H601" s="227"/>
      <c r="I601" s="228"/>
    </row>
    <row r="602" spans="4:9">
      <c r="D602" s="227"/>
      <c r="E602" s="227"/>
      <c r="F602" s="228"/>
      <c r="G602" s="227"/>
      <c r="H602" s="227"/>
      <c r="I602" s="228"/>
    </row>
    <row r="603" spans="4:9">
      <c r="D603" s="227"/>
      <c r="E603" s="227"/>
      <c r="F603" s="228"/>
      <c r="G603" s="227"/>
      <c r="H603" s="227"/>
      <c r="I603" s="228"/>
    </row>
    <row r="604" spans="4:9">
      <c r="D604" s="227"/>
      <c r="E604" s="227"/>
      <c r="F604" s="228"/>
      <c r="G604" s="227"/>
      <c r="H604" s="227"/>
      <c r="I604" s="228"/>
    </row>
    <row r="605" spans="4:9">
      <c r="D605" s="227"/>
      <c r="E605" s="227"/>
      <c r="F605" s="228"/>
      <c r="G605" s="227"/>
      <c r="H605" s="227"/>
      <c r="I605" s="228"/>
    </row>
    <row r="606" spans="4:9">
      <c r="D606" s="227"/>
      <c r="E606" s="227"/>
      <c r="F606" s="228"/>
      <c r="G606" s="227"/>
      <c r="H606" s="227"/>
      <c r="I606" s="228"/>
    </row>
    <row r="607" spans="4:9">
      <c r="D607" s="227"/>
      <c r="E607" s="227"/>
      <c r="F607" s="228"/>
      <c r="G607" s="227"/>
      <c r="H607" s="227"/>
      <c r="I607" s="228"/>
    </row>
    <row r="608" spans="4:9">
      <c r="D608" s="227"/>
      <c r="E608" s="227"/>
      <c r="F608" s="228"/>
      <c r="G608" s="227"/>
      <c r="H608" s="227"/>
      <c r="I608" s="228"/>
    </row>
    <row r="609" spans="4:9">
      <c r="D609" s="227"/>
      <c r="E609" s="227"/>
      <c r="F609" s="228"/>
      <c r="G609" s="227"/>
      <c r="H609" s="227"/>
      <c r="I609" s="228"/>
    </row>
    <row r="610" spans="4:9">
      <c r="D610" s="227"/>
      <c r="E610" s="227"/>
      <c r="F610" s="228"/>
      <c r="G610" s="227"/>
      <c r="H610" s="227"/>
      <c r="I610" s="228"/>
    </row>
    <row r="611" spans="4:9">
      <c r="D611" s="227"/>
      <c r="E611" s="227"/>
      <c r="F611" s="228"/>
      <c r="G611" s="227"/>
      <c r="H611" s="227"/>
      <c r="I611" s="228"/>
    </row>
    <row r="612" spans="4:9">
      <c r="D612" s="227"/>
      <c r="E612" s="227"/>
      <c r="F612" s="228"/>
      <c r="G612" s="227"/>
      <c r="H612" s="227"/>
      <c r="I612" s="228"/>
    </row>
    <row r="613" spans="4:9">
      <c r="D613" s="227"/>
      <c r="E613" s="227"/>
      <c r="F613" s="228"/>
      <c r="G613" s="227"/>
      <c r="H613" s="227"/>
      <c r="I613" s="228"/>
    </row>
    <row r="614" spans="4:9">
      <c r="D614" s="227"/>
      <c r="E614" s="227"/>
      <c r="F614" s="228"/>
      <c r="G614" s="227"/>
      <c r="H614" s="227"/>
      <c r="I614" s="228"/>
    </row>
    <row r="615" spans="4:9">
      <c r="D615" s="227"/>
      <c r="E615" s="227"/>
      <c r="F615" s="228"/>
      <c r="G615" s="227"/>
      <c r="H615" s="227"/>
      <c r="I615" s="228"/>
    </row>
    <row r="616" spans="4:9">
      <c r="D616" s="227"/>
      <c r="E616" s="227"/>
      <c r="F616" s="228"/>
      <c r="G616" s="227"/>
      <c r="H616" s="227"/>
      <c r="I616" s="228"/>
    </row>
    <row r="617" spans="4:9">
      <c r="D617" s="227"/>
      <c r="E617" s="227"/>
      <c r="F617" s="228"/>
      <c r="G617" s="227"/>
      <c r="H617" s="227"/>
      <c r="I617" s="228"/>
    </row>
    <row r="618" spans="4:9">
      <c r="D618" s="227"/>
      <c r="E618" s="227"/>
      <c r="F618" s="228"/>
      <c r="G618" s="227"/>
      <c r="H618" s="227"/>
      <c r="I618" s="228"/>
    </row>
    <row r="619" spans="4:9">
      <c r="D619" s="227"/>
      <c r="E619" s="227"/>
      <c r="F619" s="228"/>
      <c r="G619" s="227"/>
      <c r="H619" s="227"/>
      <c r="I619" s="228"/>
    </row>
    <row r="620" spans="4:9">
      <c r="D620" s="227"/>
      <c r="E620" s="227"/>
      <c r="F620" s="228"/>
      <c r="G620" s="227"/>
      <c r="H620" s="227"/>
      <c r="I620" s="228"/>
    </row>
    <row r="621" spans="4:9">
      <c r="D621" s="227"/>
      <c r="E621" s="227"/>
      <c r="F621" s="228"/>
      <c r="G621" s="227"/>
      <c r="H621" s="227"/>
      <c r="I621" s="228"/>
    </row>
    <row r="622" spans="4:9">
      <c r="D622" s="227"/>
      <c r="E622" s="227"/>
      <c r="F622" s="228"/>
      <c r="G622" s="227"/>
      <c r="H622" s="227"/>
      <c r="I622" s="228"/>
    </row>
    <row r="623" spans="4:9">
      <c r="D623" s="227"/>
      <c r="E623" s="227"/>
      <c r="F623" s="228"/>
      <c r="G623" s="227"/>
      <c r="H623" s="227"/>
      <c r="I623" s="228"/>
    </row>
    <row r="624" spans="4:9">
      <c r="D624" s="227"/>
      <c r="E624" s="227"/>
      <c r="F624" s="228"/>
      <c r="G624" s="227"/>
      <c r="H624" s="227"/>
      <c r="I624" s="228"/>
    </row>
    <row r="625" spans="4:9">
      <c r="D625" s="227"/>
      <c r="E625" s="227"/>
      <c r="F625" s="228"/>
      <c r="G625" s="227"/>
      <c r="H625" s="227"/>
      <c r="I625" s="228"/>
    </row>
    <row r="626" spans="4:9">
      <c r="D626" s="227"/>
      <c r="E626" s="227"/>
      <c r="F626" s="228"/>
      <c r="G626" s="227"/>
      <c r="H626" s="227"/>
      <c r="I626" s="228"/>
    </row>
    <row r="627" spans="4:9">
      <c r="D627" s="227"/>
      <c r="E627" s="227"/>
      <c r="F627" s="228"/>
      <c r="G627" s="227"/>
      <c r="H627" s="227"/>
      <c r="I627" s="228"/>
    </row>
    <row r="628" spans="4:9">
      <c r="D628" s="227"/>
      <c r="E628" s="227"/>
      <c r="F628" s="228"/>
      <c r="G628" s="227"/>
      <c r="H628" s="227"/>
      <c r="I628" s="228"/>
    </row>
    <row r="629" spans="4:9">
      <c r="D629" s="227"/>
      <c r="E629" s="227"/>
      <c r="F629" s="228"/>
      <c r="G629" s="227"/>
      <c r="H629" s="227"/>
      <c r="I629" s="228"/>
    </row>
    <row r="630" spans="4:9">
      <c r="D630" s="227"/>
      <c r="E630" s="227"/>
      <c r="F630" s="228"/>
      <c r="G630" s="227"/>
      <c r="H630" s="227"/>
      <c r="I630" s="228"/>
    </row>
    <row r="631" spans="4:9">
      <c r="D631" s="227"/>
      <c r="E631" s="227"/>
      <c r="F631" s="228"/>
      <c r="G631" s="227"/>
      <c r="H631" s="227"/>
      <c r="I631" s="228"/>
    </row>
    <row r="632" spans="4:9">
      <c r="D632" s="227"/>
      <c r="E632" s="227"/>
      <c r="F632" s="228"/>
      <c r="G632" s="227"/>
      <c r="H632" s="227"/>
      <c r="I632" s="228"/>
    </row>
    <row r="633" spans="4:9">
      <c r="D633" s="227"/>
      <c r="E633" s="227"/>
      <c r="F633" s="228"/>
      <c r="G633" s="227"/>
      <c r="H633" s="227"/>
      <c r="I633" s="228"/>
    </row>
    <row r="634" spans="4:9">
      <c r="D634" s="227"/>
      <c r="E634" s="227"/>
      <c r="F634" s="228"/>
      <c r="G634" s="227"/>
      <c r="H634" s="227"/>
      <c r="I634" s="228"/>
    </row>
    <row r="635" spans="4:9">
      <c r="D635" s="227"/>
      <c r="E635" s="227"/>
      <c r="F635" s="228"/>
      <c r="G635" s="227"/>
      <c r="H635" s="227"/>
      <c r="I635" s="228"/>
    </row>
    <row r="636" spans="4:9">
      <c r="D636" s="227"/>
      <c r="E636" s="227"/>
      <c r="F636" s="228"/>
      <c r="G636" s="227"/>
      <c r="H636" s="227"/>
      <c r="I636" s="228"/>
    </row>
    <row r="637" spans="4:9">
      <c r="D637" s="227"/>
      <c r="E637" s="227"/>
      <c r="F637" s="228"/>
      <c r="G637" s="227"/>
      <c r="H637" s="227"/>
      <c r="I637" s="228"/>
    </row>
    <row r="638" spans="4:9">
      <c r="D638" s="227"/>
      <c r="E638" s="227"/>
      <c r="F638" s="228"/>
      <c r="G638" s="227"/>
      <c r="H638" s="227"/>
      <c r="I638" s="228"/>
    </row>
    <row r="639" spans="4:9">
      <c r="D639" s="227"/>
      <c r="E639" s="227"/>
      <c r="F639" s="228"/>
      <c r="G639" s="227"/>
      <c r="H639" s="227"/>
      <c r="I639" s="228"/>
    </row>
    <row r="640" spans="4:9">
      <c r="D640" s="227"/>
      <c r="E640" s="227"/>
      <c r="F640" s="228"/>
      <c r="G640" s="227"/>
      <c r="H640" s="227"/>
      <c r="I640" s="228"/>
    </row>
    <row r="641" spans="4:9">
      <c r="D641" s="227"/>
      <c r="E641" s="227"/>
      <c r="F641" s="228"/>
      <c r="G641" s="227"/>
      <c r="H641" s="227"/>
      <c r="I641" s="228"/>
    </row>
    <row r="642" spans="4:9">
      <c r="D642" s="227"/>
      <c r="E642" s="227"/>
      <c r="F642" s="228"/>
      <c r="G642" s="227"/>
      <c r="H642" s="227"/>
      <c r="I642" s="228"/>
    </row>
    <row r="643" spans="4:9">
      <c r="D643" s="227"/>
      <c r="E643" s="227"/>
      <c r="F643" s="228"/>
      <c r="G643" s="227"/>
      <c r="H643" s="227"/>
      <c r="I643" s="228"/>
    </row>
    <row r="644" spans="4:9">
      <c r="D644" s="227"/>
      <c r="E644" s="227"/>
      <c r="F644" s="228"/>
      <c r="G644" s="227"/>
      <c r="H644" s="227"/>
      <c r="I644" s="228"/>
    </row>
    <row r="645" spans="4:9">
      <c r="D645" s="227"/>
      <c r="E645" s="227"/>
      <c r="F645" s="228"/>
      <c r="G645" s="227"/>
      <c r="H645" s="227"/>
      <c r="I645" s="228"/>
    </row>
    <row r="646" spans="4:9">
      <c r="D646" s="227"/>
      <c r="E646" s="227"/>
      <c r="F646" s="228"/>
      <c r="G646" s="227"/>
      <c r="H646" s="227"/>
      <c r="I646" s="228"/>
    </row>
    <row r="647" spans="4:9">
      <c r="D647" s="227"/>
      <c r="E647" s="227"/>
      <c r="F647" s="228"/>
      <c r="G647" s="227"/>
      <c r="H647" s="227"/>
      <c r="I647" s="228"/>
    </row>
    <row r="648" spans="4:9">
      <c r="D648" s="227"/>
      <c r="E648" s="227"/>
      <c r="F648" s="228"/>
      <c r="G648" s="227"/>
      <c r="H648" s="227"/>
      <c r="I648" s="228"/>
    </row>
    <row r="649" spans="4:9">
      <c r="D649" s="227"/>
      <c r="E649" s="227"/>
      <c r="F649" s="228"/>
      <c r="G649" s="227"/>
      <c r="H649" s="227"/>
      <c r="I649" s="228"/>
    </row>
    <row r="650" spans="4:9">
      <c r="D650" s="227"/>
      <c r="E650" s="227"/>
      <c r="F650" s="228"/>
      <c r="G650" s="227"/>
      <c r="H650" s="227"/>
      <c r="I650" s="228"/>
    </row>
    <row r="651" spans="4:9">
      <c r="D651" s="227"/>
      <c r="E651" s="227"/>
      <c r="F651" s="228"/>
      <c r="G651" s="227"/>
      <c r="H651" s="227"/>
      <c r="I651" s="228"/>
    </row>
    <row r="652" spans="4:9">
      <c r="D652" s="227"/>
      <c r="E652" s="227"/>
      <c r="F652" s="228"/>
      <c r="G652" s="227"/>
      <c r="H652" s="227"/>
      <c r="I652" s="228"/>
    </row>
    <row r="653" spans="4:9">
      <c r="D653" s="227"/>
      <c r="E653" s="227"/>
      <c r="F653" s="228"/>
      <c r="G653" s="227"/>
      <c r="H653" s="227"/>
      <c r="I653" s="228"/>
    </row>
    <row r="654" spans="4:9">
      <c r="D654" s="227"/>
      <c r="E654" s="227"/>
      <c r="F654" s="228"/>
      <c r="G654" s="227"/>
      <c r="H654" s="227"/>
      <c r="I654" s="228"/>
    </row>
    <row r="655" spans="4:9">
      <c r="D655" s="227"/>
      <c r="E655" s="227"/>
      <c r="F655" s="228"/>
      <c r="G655" s="227"/>
      <c r="H655" s="227"/>
      <c r="I655" s="228"/>
    </row>
    <row r="656" spans="4:9">
      <c r="D656" s="227"/>
      <c r="E656" s="227"/>
      <c r="F656" s="228"/>
      <c r="G656" s="227"/>
      <c r="H656" s="227"/>
      <c r="I656" s="228"/>
    </row>
    <row r="657" spans="4:9">
      <c r="D657" s="227"/>
      <c r="E657" s="227"/>
      <c r="F657" s="228"/>
      <c r="G657" s="227"/>
      <c r="H657" s="227"/>
      <c r="I657" s="228"/>
    </row>
    <row r="658" spans="4:9">
      <c r="D658" s="227"/>
      <c r="E658" s="227"/>
      <c r="F658" s="228"/>
      <c r="G658" s="227"/>
      <c r="H658" s="227"/>
      <c r="I658" s="228"/>
    </row>
    <row r="659" spans="4:9">
      <c r="D659" s="227"/>
      <c r="E659" s="227"/>
      <c r="F659" s="228"/>
      <c r="G659" s="227"/>
      <c r="H659" s="227"/>
      <c r="I659" s="228"/>
    </row>
    <row r="660" spans="4:9">
      <c r="D660" s="227"/>
      <c r="E660" s="227"/>
      <c r="F660" s="228"/>
      <c r="G660" s="227"/>
      <c r="H660" s="227"/>
      <c r="I660" s="228"/>
    </row>
    <row r="661" spans="4:9">
      <c r="D661" s="227"/>
      <c r="E661" s="227"/>
      <c r="F661" s="228"/>
      <c r="G661" s="227"/>
      <c r="H661" s="227"/>
      <c r="I661" s="228"/>
    </row>
    <row r="662" spans="4:9">
      <c r="D662" s="227"/>
      <c r="E662" s="227"/>
      <c r="F662" s="228"/>
      <c r="G662" s="227"/>
      <c r="H662" s="227"/>
      <c r="I662" s="228"/>
    </row>
    <row r="663" spans="4:9">
      <c r="D663" s="227"/>
      <c r="E663" s="227"/>
      <c r="F663" s="228"/>
      <c r="G663" s="227"/>
      <c r="H663" s="227"/>
      <c r="I663" s="228"/>
    </row>
    <row r="664" spans="4:9">
      <c r="D664" s="227"/>
      <c r="E664" s="227"/>
      <c r="F664" s="228"/>
      <c r="G664" s="227"/>
      <c r="H664" s="227"/>
      <c r="I664" s="228"/>
    </row>
    <row r="665" spans="4:9">
      <c r="D665" s="227"/>
      <c r="E665" s="227"/>
      <c r="F665" s="228"/>
      <c r="G665" s="227"/>
      <c r="H665" s="227"/>
      <c r="I665" s="228"/>
    </row>
    <row r="666" spans="4:9">
      <c r="D666" s="227"/>
      <c r="E666" s="227"/>
      <c r="F666" s="228"/>
      <c r="G666" s="227"/>
      <c r="H666" s="227"/>
      <c r="I666" s="228"/>
    </row>
    <row r="667" spans="4:9">
      <c r="D667" s="227"/>
      <c r="E667" s="227"/>
      <c r="F667" s="228"/>
      <c r="G667" s="227"/>
      <c r="H667" s="227"/>
      <c r="I667" s="228"/>
    </row>
    <row r="668" spans="4:9">
      <c r="D668" s="227"/>
      <c r="E668" s="227"/>
      <c r="F668" s="228"/>
      <c r="G668" s="227"/>
      <c r="H668" s="227"/>
      <c r="I668" s="228"/>
    </row>
    <row r="669" spans="4:9">
      <c r="D669" s="227"/>
      <c r="E669" s="227"/>
      <c r="F669" s="228"/>
      <c r="G669" s="227"/>
      <c r="H669" s="227"/>
      <c r="I669" s="228"/>
    </row>
    <row r="670" spans="4:9">
      <c r="D670" s="227"/>
      <c r="E670" s="227"/>
      <c r="F670" s="228"/>
      <c r="G670" s="227"/>
      <c r="H670" s="227"/>
      <c r="I670" s="228"/>
    </row>
    <row r="671" spans="4:9">
      <c r="D671" s="227"/>
      <c r="E671" s="227"/>
      <c r="F671" s="228"/>
      <c r="G671" s="227"/>
      <c r="H671" s="227"/>
      <c r="I671" s="228"/>
    </row>
    <row r="672" spans="4:9">
      <c r="D672" s="227"/>
      <c r="E672" s="227"/>
      <c r="F672" s="228"/>
      <c r="G672" s="227"/>
      <c r="H672" s="227"/>
      <c r="I672" s="228"/>
    </row>
    <row r="673" spans="4:9">
      <c r="D673" s="227"/>
      <c r="E673" s="227"/>
      <c r="F673" s="228"/>
      <c r="G673" s="227"/>
      <c r="H673" s="227"/>
      <c r="I673" s="228"/>
    </row>
    <row r="674" spans="4:9">
      <c r="D674" s="227"/>
      <c r="E674" s="227"/>
      <c r="F674" s="228"/>
      <c r="G674" s="227"/>
      <c r="H674" s="227"/>
      <c r="I674" s="228"/>
    </row>
    <row r="675" spans="4:9">
      <c r="D675" s="227"/>
      <c r="E675" s="227"/>
      <c r="F675" s="228"/>
      <c r="G675" s="227"/>
      <c r="H675" s="227"/>
      <c r="I675" s="228"/>
    </row>
    <row r="676" spans="4:9">
      <c r="D676" s="227"/>
      <c r="E676" s="227"/>
      <c r="F676" s="228"/>
      <c r="G676" s="227"/>
      <c r="H676" s="227"/>
      <c r="I676" s="228"/>
    </row>
    <row r="677" spans="4:9">
      <c r="D677" s="227"/>
      <c r="E677" s="227"/>
      <c r="F677" s="228"/>
      <c r="G677" s="227"/>
      <c r="H677" s="227"/>
      <c r="I677" s="228"/>
    </row>
    <row r="678" spans="4:9">
      <c r="D678" s="227"/>
      <c r="E678" s="227"/>
      <c r="F678" s="228"/>
      <c r="G678" s="227"/>
      <c r="H678" s="227"/>
      <c r="I678" s="228"/>
    </row>
    <row r="679" spans="4:9">
      <c r="D679" s="227"/>
      <c r="E679" s="227"/>
      <c r="F679" s="228"/>
      <c r="G679" s="227"/>
      <c r="H679" s="227"/>
      <c r="I679" s="228"/>
    </row>
    <row r="680" spans="4:9">
      <c r="D680" s="227"/>
      <c r="E680" s="227"/>
      <c r="F680" s="228"/>
      <c r="G680" s="227"/>
      <c r="H680" s="227"/>
      <c r="I680" s="228"/>
    </row>
    <row r="681" spans="4:9">
      <c r="D681" s="227"/>
      <c r="E681" s="227"/>
      <c r="F681" s="228"/>
      <c r="G681" s="227"/>
      <c r="H681" s="227"/>
      <c r="I681" s="228"/>
    </row>
    <row r="682" spans="4:9">
      <c r="D682" s="227"/>
      <c r="E682" s="227"/>
      <c r="F682" s="228"/>
      <c r="G682" s="227"/>
      <c r="H682" s="227"/>
      <c r="I682" s="228"/>
    </row>
    <row r="683" spans="4:9">
      <c r="D683" s="227"/>
      <c r="E683" s="227"/>
      <c r="F683" s="228"/>
      <c r="G683" s="227"/>
      <c r="H683" s="227"/>
      <c r="I683" s="228"/>
    </row>
    <row r="684" spans="4:9">
      <c r="D684" s="227"/>
      <c r="E684" s="227"/>
      <c r="F684" s="228"/>
      <c r="G684" s="227"/>
      <c r="H684" s="227"/>
      <c r="I684" s="228"/>
    </row>
    <row r="685" spans="4:9">
      <c r="D685" s="227"/>
      <c r="E685" s="227"/>
      <c r="F685" s="228"/>
      <c r="G685" s="227"/>
      <c r="H685" s="227"/>
      <c r="I685" s="228"/>
    </row>
    <row r="686" spans="4:9">
      <c r="D686" s="227"/>
      <c r="E686" s="227"/>
      <c r="F686" s="228"/>
      <c r="G686" s="227"/>
      <c r="H686" s="227"/>
      <c r="I686" s="228"/>
    </row>
    <row r="687" spans="4:9">
      <c r="D687" s="227"/>
      <c r="E687" s="227"/>
      <c r="F687" s="228"/>
      <c r="G687" s="227"/>
      <c r="H687" s="227"/>
      <c r="I687" s="228"/>
    </row>
    <row r="688" spans="4:9">
      <c r="D688" s="227"/>
      <c r="E688" s="227"/>
      <c r="F688" s="228"/>
      <c r="G688" s="227"/>
      <c r="H688" s="227"/>
      <c r="I688" s="228"/>
    </row>
    <row r="689" spans="4:9">
      <c r="D689" s="227"/>
      <c r="E689" s="227"/>
      <c r="F689" s="228"/>
      <c r="G689" s="227"/>
      <c r="H689" s="227"/>
      <c r="I689" s="228"/>
    </row>
    <row r="690" spans="4:9">
      <c r="D690" s="227"/>
      <c r="E690" s="227"/>
      <c r="F690" s="228"/>
      <c r="G690" s="227"/>
      <c r="H690" s="227"/>
      <c r="I690" s="228"/>
    </row>
    <row r="691" spans="4:9">
      <c r="D691" s="227"/>
      <c r="E691" s="227"/>
      <c r="F691" s="228"/>
      <c r="G691" s="227"/>
      <c r="H691" s="227"/>
      <c r="I691" s="228"/>
    </row>
    <row r="692" spans="4:9">
      <c r="D692" s="227"/>
      <c r="E692" s="227"/>
      <c r="F692" s="228"/>
      <c r="G692" s="227"/>
      <c r="H692" s="227"/>
      <c r="I692" s="228"/>
    </row>
    <row r="693" spans="4:9">
      <c r="D693" s="227"/>
      <c r="E693" s="227"/>
      <c r="F693" s="228"/>
      <c r="G693" s="227"/>
      <c r="H693" s="227"/>
      <c r="I693" s="228"/>
    </row>
    <row r="694" spans="4:9">
      <c r="D694" s="227"/>
      <c r="E694" s="227"/>
      <c r="F694" s="228"/>
      <c r="G694" s="227"/>
      <c r="H694" s="227"/>
      <c r="I694" s="228"/>
    </row>
    <row r="695" spans="4:9">
      <c r="D695" s="227"/>
      <c r="E695" s="227"/>
      <c r="F695" s="228"/>
      <c r="G695" s="227"/>
      <c r="H695" s="227"/>
      <c r="I695" s="228"/>
    </row>
    <row r="696" spans="4:9">
      <c r="D696" s="227"/>
      <c r="E696" s="227"/>
      <c r="F696" s="228"/>
      <c r="G696" s="227"/>
      <c r="H696" s="227"/>
      <c r="I696" s="228"/>
    </row>
    <row r="697" spans="4:9">
      <c r="D697" s="227"/>
      <c r="E697" s="227"/>
      <c r="F697" s="228"/>
      <c r="G697" s="227"/>
      <c r="H697" s="227"/>
      <c r="I697" s="228"/>
    </row>
    <row r="698" spans="4:9">
      <c r="D698" s="227"/>
      <c r="E698" s="227"/>
      <c r="F698" s="228"/>
      <c r="G698" s="227"/>
      <c r="H698" s="227"/>
      <c r="I698" s="228"/>
    </row>
    <row r="699" spans="4:9">
      <c r="D699" s="227"/>
      <c r="E699" s="227"/>
      <c r="F699" s="228"/>
      <c r="G699" s="227"/>
      <c r="H699" s="227"/>
      <c r="I699" s="228"/>
    </row>
    <row r="700" spans="4:9">
      <c r="D700" s="227"/>
      <c r="E700" s="227"/>
      <c r="F700" s="228"/>
      <c r="G700" s="227"/>
      <c r="H700" s="227"/>
      <c r="I700" s="228"/>
    </row>
    <row r="701" spans="4:9">
      <c r="D701" s="227"/>
      <c r="E701" s="227"/>
      <c r="F701" s="228"/>
      <c r="G701" s="227"/>
      <c r="H701" s="227"/>
      <c r="I701" s="228"/>
    </row>
    <row r="702" spans="4:9">
      <c r="D702" s="227"/>
      <c r="E702" s="227"/>
      <c r="F702" s="228"/>
      <c r="G702" s="227"/>
      <c r="H702" s="227"/>
      <c r="I702" s="228"/>
    </row>
    <row r="703" spans="4:9">
      <c r="D703" s="227"/>
      <c r="E703" s="227"/>
      <c r="F703" s="228"/>
      <c r="G703" s="227"/>
      <c r="H703" s="227"/>
      <c r="I703" s="228"/>
    </row>
    <row r="704" spans="4:9">
      <c r="D704" s="227"/>
      <c r="E704" s="227"/>
      <c r="F704" s="228"/>
      <c r="G704" s="227"/>
      <c r="H704" s="227"/>
      <c r="I704" s="228"/>
    </row>
    <row r="705" spans="4:9">
      <c r="D705" s="227"/>
      <c r="E705" s="227"/>
      <c r="F705" s="228"/>
      <c r="G705" s="227"/>
      <c r="H705" s="227"/>
      <c r="I705" s="228"/>
    </row>
    <row r="706" spans="4:9">
      <c r="D706" s="227"/>
      <c r="E706" s="227"/>
      <c r="F706" s="228"/>
      <c r="G706" s="227"/>
      <c r="H706" s="227"/>
      <c r="I706" s="228"/>
    </row>
    <row r="707" spans="4:9">
      <c r="D707" s="227"/>
      <c r="E707" s="227"/>
      <c r="F707" s="228"/>
      <c r="G707" s="227"/>
      <c r="H707" s="227"/>
      <c r="I707" s="228"/>
    </row>
    <row r="708" spans="4:9">
      <c r="D708" s="227"/>
      <c r="E708" s="227"/>
      <c r="F708" s="228"/>
      <c r="G708" s="227"/>
      <c r="H708" s="227"/>
      <c r="I708" s="228"/>
    </row>
    <row r="709" spans="4:9">
      <c r="D709" s="227"/>
      <c r="E709" s="227"/>
      <c r="F709" s="228"/>
      <c r="G709" s="227"/>
      <c r="H709" s="227"/>
      <c r="I709" s="228"/>
    </row>
    <row r="710" spans="4:9">
      <c r="D710" s="227"/>
      <c r="E710" s="227"/>
      <c r="F710" s="228"/>
      <c r="G710" s="227"/>
      <c r="H710" s="227"/>
      <c r="I710" s="228"/>
    </row>
    <row r="711" spans="4:9">
      <c r="D711" s="227"/>
      <c r="E711" s="227"/>
      <c r="F711" s="228"/>
      <c r="G711" s="227"/>
      <c r="H711" s="227"/>
      <c r="I711" s="228"/>
    </row>
    <row r="712" spans="4:9">
      <c r="D712" s="227"/>
      <c r="E712" s="227"/>
      <c r="F712" s="228"/>
      <c r="G712" s="227"/>
      <c r="H712" s="227"/>
      <c r="I712" s="228"/>
    </row>
    <row r="713" spans="4:9">
      <c r="D713" s="227"/>
      <c r="E713" s="227"/>
      <c r="F713" s="228"/>
      <c r="G713" s="227"/>
      <c r="H713" s="227"/>
      <c r="I713" s="228"/>
    </row>
    <row r="714" spans="4:9">
      <c r="D714" s="227"/>
      <c r="E714" s="227"/>
      <c r="F714" s="228"/>
      <c r="G714" s="227"/>
      <c r="H714" s="227"/>
      <c r="I714" s="228"/>
    </row>
    <row r="715" spans="4:9">
      <c r="D715" s="227"/>
      <c r="E715" s="227"/>
      <c r="F715" s="228"/>
      <c r="G715" s="227"/>
      <c r="H715" s="227"/>
      <c r="I715" s="228"/>
    </row>
    <row r="716" spans="4:9">
      <c r="D716" s="227"/>
      <c r="E716" s="227"/>
      <c r="F716" s="228"/>
      <c r="G716" s="227"/>
      <c r="H716" s="227"/>
      <c r="I716" s="228"/>
    </row>
    <row r="717" spans="4:9">
      <c r="D717" s="227"/>
      <c r="E717" s="227"/>
      <c r="F717" s="228"/>
      <c r="G717" s="227"/>
      <c r="H717" s="227"/>
      <c r="I717" s="228"/>
    </row>
    <row r="718" spans="4:9">
      <c r="D718" s="227"/>
      <c r="E718" s="227"/>
      <c r="F718" s="228"/>
      <c r="G718" s="227"/>
      <c r="H718" s="227"/>
      <c r="I718" s="228"/>
    </row>
    <row r="719" spans="4:9">
      <c r="D719" s="227"/>
      <c r="E719" s="227"/>
      <c r="F719" s="228"/>
      <c r="G719" s="227"/>
      <c r="H719" s="227"/>
      <c r="I719" s="228"/>
    </row>
    <row r="720" spans="4:9">
      <c r="D720" s="227"/>
      <c r="E720" s="227"/>
      <c r="F720" s="228"/>
      <c r="G720" s="227"/>
      <c r="H720" s="227"/>
      <c r="I720" s="228"/>
    </row>
    <row r="721" spans="4:9">
      <c r="D721" s="227"/>
      <c r="E721" s="227"/>
      <c r="F721" s="228"/>
      <c r="G721" s="227"/>
      <c r="H721" s="227"/>
      <c r="I721" s="228"/>
    </row>
    <row r="722" spans="4:9">
      <c r="D722" s="227"/>
      <c r="E722" s="227"/>
      <c r="F722" s="228"/>
      <c r="G722" s="227"/>
      <c r="H722" s="227"/>
      <c r="I722" s="228"/>
    </row>
    <row r="723" spans="4:9">
      <c r="D723" s="227"/>
      <c r="E723" s="227"/>
      <c r="F723" s="228"/>
      <c r="G723" s="227"/>
      <c r="H723" s="227"/>
      <c r="I723" s="228"/>
    </row>
    <row r="724" spans="4:9">
      <c r="D724" s="227"/>
      <c r="E724" s="227"/>
      <c r="F724" s="228"/>
      <c r="G724" s="227"/>
      <c r="H724" s="227"/>
      <c r="I724" s="228"/>
    </row>
    <row r="725" spans="4:9">
      <c r="D725" s="227"/>
      <c r="E725" s="227"/>
      <c r="F725" s="228"/>
      <c r="G725" s="227"/>
      <c r="H725" s="227"/>
      <c r="I725" s="228"/>
    </row>
    <row r="726" spans="4:9">
      <c r="D726" s="227"/>
      <c r="E726" s="227"/>
      <c r="F726" s="228"/>
      <c r="G726" s="227"/>
      <c r="H726" s="227"/>
      <c r="I726" s="228"/>
    </row>
    <row r="727" spans="4:9">
      <c r="D727" s="227"/>
      <c r="E727" s="227"/>
      <c r="F727" s="228"/>
      <c r="G727" s="227"/>
      <c r="H727" s="227"/>
      <c r="I727" s="228"/>
    </row>
    <row r="728" spans="4:9">
      <c r="D728" s="227"/>
      <c r="E728" s="227"/>
      <c r="F728" s="228"/>
      <c r="G728" s="227"/>
      <c r="H728" s="227"/>
      <c r="I728" s="228"/>
    </row>
    <row r="729" spans="4:9">
      <c r="D729" s="227"/>
      <c r="E729" s="227"/>
      <c r="F729" s="228"/>
      <c r="G729" s="227"/>
      <c r="H729" s="227"/>
      <c r="I729" s="228"/>
    </row>
    <row r="730" spans="4:9">
      <c r="D730" s="227"/>
      <c r="E730" s="227"/>
      <c r="F730" s="228"/>
      <c r="G730" s="227"/>
      <c r="H730" s="227"/>
      <c r="I730" s="228"/>
    </row>
    <row r="731" spans="4:9">
      <c r="D731" s="227"/>
      <c r="E731" s="227"/>
      <c r="F731" s="228"/>
      <c r="G731" s="227"/>
      <c r="H731" s="227"/>
      <c r="I731" s="228"/>
    </row>
    <row r="732" spans="4:9">
      <c r="D732" s="227"/>
      <c r="E732" s="227"/>
      <c r="F732" s="228"/>
      <c r="G732" s="227"/>
      <c r="H732" s="227"/>
      <c r="I732" s="228"/>
    </row>
    <row r="733" spans="4:9">
      <c r="D733" s="227"/>
      <c r="E733" s="227"/>
      <c r="F733" s="228"/>
      <c r="G733" s="227"/>
      <c r="H733" s="227"/>
      <c r="I733" s="228"/>
    </row>
    <row r="734" spans="4:9">
      <c r="D734" s="227"/>
      <c r="E734" s="227"/>
      <c r="F734" s="228"/>
      <c r="G734" s="227"/>
      <c r="H734" s="227"/>
      <c r="I734" s="228"/>
    </row>
    <row r="735" spans="4:9">
      <c r="D735" s="227"/>
      <c r="E735" s="227"/>
      <c r="F735" s="228"/>
      <c r="G735" s="227"/>
      <c r="H735" s="227"/>
      <c r="I735" s="228"/>
    </row>
    <row r="736" spans="4:9">
      <c r="D736" s="227"/>
      <c r="E736" s="227"/>
      <c r="F736" s="228"/>
      <c r="G736" s="227"/>
      <c r="H736" s="227"/>
      <c r="I736" s="228"/>
    </row>
    <row r="737" spans="4:9">
      <c r="D737" s="227"/>
      <c r="E737" s="227"/>
      <c r="F737" s="228"/>
      <c r="G737" s="227"/>
      <c r="H737" s="227"/>
      <c r="I737" s="228"/>
    </row>
    <row r="738" spans="4:9">
      <c r="D738" s="227"/>
      <c r="E738" s="227"/>
      <c r="F738" s="228"/>
      <c r="G738" s="227"/>
      <c r="H738" s="227"/>
      <c r="I738" s="228"/>
    </row>
    <row r="739" spans="4:9">
      <c r="D739" s="227"/>
      <c r="E739" s="227"/>
      <c r="F739" s="228"/>
      <c r="G739" s="227"/>
      <c r="H739" s="227"/>
      <c r="I739" s="228"/>
    </row>
    <row r="740" spans="4:9">
      <c r="D740" s="227"/>
      <c r="E740" s="227"/>
      <c r="F740" s="228"/>
      <c r="G740" s="227"/>
      <c r="H740" s="227"/>
      <c r="I740" s="228"/>
    </row>
    <row r="741" spans="4:9">
      <c r="D741" s="227"/>
      <c r="E741" s="227"/>
      <c r="F741" s="228"/>
      <c r="G741" s="227"/>
      <c r="H741" s="227"/>
      <c r="I741" s="228"/>
    </row>
    <row r="742" spans="4:9">
      <c r="D742" s="227"/>
      <c r="E742" s="227"/>
      <c r="F742" s="228"/>
      <c r="G742" s="227"/>
      <c r="H742" s="227"/>
      <c r="I742" s="228"/>
    </row>
    <row r="743" spans="4:9">
      <c r="D743" s="227"/>
      <c r="E743" s="227"/>
      <c r="F743" s="228"/>
      <c r="G743" s="227"/>
      <c r="H743" s="227"/>
      <c r="I743" s="228"/>
    </row>
    <row r="744" spans="4:9">
      <c r="D744" s="227"/>
      <c r="E744" s="227"/>
      <c r="F744" s="228"/>
      <c r="G744" s="227"/>
      <c r="H744" s="227"/>
      <c r="I744" s="228"/>
    </row>
    <row r="745" spans="4:9">
      <c r="D745" s="227"/>
      <c r="E745" s="227"/>
      <c r="F745" s="228"/>
      <c r="G745" s="227"/>
      <c r="H745" s="227"/>
      <c r="I745" s="228"/>
    </row>
    <row r="746" spans="4:9">
      <c r="D746" s="227"/>
      <c r="E746" s="227"/>
      <c r="F746" s="228"/>
      <c r="G746" s="227"/>
      <c r="H746" s="227"/>
      <c r="I746" s="228"/>
    </row>
    <row r="747" spans="4:9">
      <c r="D747" s="227"/>
      <c r="E747" s="227"/>
      <c r="F747" s="228"/>
      <c r="G747" s="227"/>
      <c r="H747" s="227"/>
      <c r="I747" s="228"/>
    </row>
    <row r="748" spans="4:9">
      <c r="D748" s="227"/>
      <c r="E748" s="227"/>
      <c r="F748" s="228"/>
      <c r="G748" s="227"/>
      <c r="H748" s="227"/>
      <c r="I748" s="228"/>
    </row>
    <row r="749" spans="4:9">
      <c r="D749" s="227"/>
      <c r="E749" s="227"/>
      <c r="F749" s="228"/>
      <c r="G749" s="227"/>
      <c r="H749" s="227"/>
      <c r="I749" s="228"/>
    </row>
    <row r="750" spans="4:9">
      <c r="D750" s="227"/>
      <c r="E750" s="227"/>
      <c r="F750" s="228"/>
      <c r="G750" s="227"/>
      <c r="H750" s="227"/>
      <c r="I750" s="228"/>
    </row>
    <row r="751" spans="4:9">
      <c r="D751" s="227"/>
      <c r="E751" s="227"/>
      <c r="F751" s="228"/>
      <c r="G751" s="227"/>
      <c r="H751" s="227"/>
      <c r="I751" s="228"/>
    </row>
    <row r="752" spans="4:9">
      <c r="D752" s="227"/>
      <c r="E752" s="227"/>
      <c r="F752" s="228"/>
      <c r="G752" s="227"/>
      <c r="H752" s="227"/>
      <c r="I752" s="228"/>
    </row>
    <row r="753" spans="4:9">
      <c r="D753" s="227"/>
      <c r="E753" s="227"/>
      <c r="F753" s="228"/>
      <c r="G753" s="227"/>
      <c r="H753" s="227"/>
      <c r="I753" s="228"/>
    </row>
    <row r="754" spans="4:9">
      <c r="D754" s="227"/>
      <c r="E754" s="227"/>
      <c r="F754" s="228"/>
      <c r="G754" s="227"/>
      <c r="H754" s="227"/>
      <c r="I754" s="228"/>
    </row>
    <row r="755" spans="4:9">
      <c r="D755" s="227"/>
      <c r="E755" s="227"/>
      <c r="F755" s="228"/>
      <c r="G755" s="227"/>
      <c r="H755" s="227"/>
      <c r="I755" s="228"/>
    </row>
    <row r="756" spans="4:9">
      <c r="D756" s="227"/>
      <c r="E756" s="227"/>
      <c r="F756" s="228"/>
      <c r="G756" s="227"/>
      <c r="H756" s="227"/>
      <c r="I756" s="228"/>
    </row>
    <row r="757" spans="4:9">
      <c r="D757" s="227"/>
      <c r="E757" s="227"/>
      <c r="F757" s="228"/>
      <c r="G757" s="227"/>
      <c r="H757" s="227"/>
      <c r="I757" s="228"/>
    </row>
    <row r="758" spans="4:9">
      <c r="D758" s="227"/>
      <c r="E758" s="227"/>
      <c r="F758" s="228"/>
      <c r="G758" s="227"/>
      <c r="H758" s="227"/>
      <c r="I758" s="228"/>
    </row>
    <row r="759" spans="4:9">
      <c r="D759" s="227"/>
      <c r="E759" s="227"/>
      <c r="F759" s="228"/>
      <c r="G759" s="227"/>
      <c r="H759" s="227"/>
      <c r="I759" s="228"/>
    </row>
    <row r="760" spans="4:9">
      <c r="D760" s="227"/>
      <c r="E760" s="227"/>
      <c r="F760" s="228"/>
      <c r="G760" s="227"/>
      <c r="H760" s="227"/>
      <c r="I760" s="228"/>
    </row>
    <row r="761" spans="4:9">
      <c r="D761" s="227"/>
      <c r="E761" s="227"/>
      <c r="F761" s="228"/>
      <c r="G761" s="227"/>
      <c r="H761" s="227"/>
      <c r="I761" s="228"/>
    </row>
    <row r="762" spans="4:9">
      <c r="D762" s="227"/>
      <c r="E762" s="227"/>
      <c r="F762" s="228"/>
      <c r="G762" s="227"/>
      <c r="H762" s="227"/>
      <c r="I762" s="228"/>
    </row>
    <row r="763" spans="4:9">
      <c r="D763" s="227"/>
      <c r="E763" s="227"/>
      <c r="F763" s="228"/>
      <c r="G763" s="227"/>
      <c r="H763" s="227"/>
      <c r="I763" s="228"/>
    </row>
    <row r="764" spans="4:9">
      <c r="D764" s="227"/>
      <c r="E764" s="227"/>
      <c r="F764" s="228"/>
      <c r="G764" s="227"/>
      <c r="H764" s="227"/>
      <c r="I764" s="228"/>
    </row>
    <row r="765" spans="4:9">
      <c r="D765" s="227"/>
      <c r="E765" s="227"/>
      <c r="F765" s="228"/>
      <c r="G765" s="227"/>
      <c r="H765" s="227"/>
      <c r="I765" s="228"/>
    </row>
    <row r="766" spans="4:9">
      <c r="D766" s="227"/>
      <c r="E766" s="227"/>
      <c r="F766" s="228"/>
      <c r="G766" s="227"/>
      <c r="H766" s="227"/>
      <c r="I766" s="228"/>
    </row>
    <row r="767" spans="4:9">
      <c r="D767" s="227"/>
      <c r="E767" s="227"/>
      <c r="F767" s="228"/>
      <c r="G767" s="227"/>
      <c r="H767" s="227"/>
      <c r="I767" s="228"/>
    </row>
    <row r="768" spans="4:9">
      <c r="D768" s="227"/>
      <c r="E768" s="227"/>
      <c r="F768" s="228"/>
      <c r="G768" s="227"/>
      <c r="H768" s="227"/>
      <c r="I768" s="228"/>
    </row>
    <row r="769" spans="4:9">
      <c r="D769" s="227"/>
      <c r="E769" s="227"/>
      <c r="F769" s="228"/>
      <c r="G769" s="227"/>
      <c r="H769" s="227"/>
      <c r="I769" s="228"/>
    </row>
    <row r="770" spans="4:9">
      <c r="D770" s="227"/>
      <c r="E770" s="227"/>
      <c r="F770" s="228"/>
      <c r="G770" s="227"/>
      <c r="H770" s="227"/>
      <c r="I770" s="228"/>
    </row>
    <row r="771" spans="4:9">
      <c r="D771" s="227"/>
      <c r="E771" s="227"/>
      <c r="F771" s="228"/>
      <c r="G771" s="227"/>
      <c r="H771" s="227"/>
      <c r="I771" s="228"/>
    </row>
    <row r="772" spans="4:9">
      <c r="D772" s="227"/>
      <c r="E772" s="227"/>
      <c r="F772" s="228"/>
      <c r="G772" s="227"/>
      <c r="H772" s="227"/>
      <c r="I772" s="228"/>
    </row>
    <row r="773" spans="4:9">
      <c r="D773" s="227"/>
      <c r="E773" s="227"/>
      <c r="F773" s="228"/>
      <c r="G773" s="227"/>
      <c r="H773" s="227"/>
      <c r="I773" s="228"/>
    </row>
    <row r="774" spans="4:9">
      <c r="D774" s="227"/>
      <c r="E774" s="227"/>
      <c r="F774" s="228"/>
      <c r="G774" s="227"/>
      <c r="H774" s="227"/>
      <c r="I774" s="228"/>
    </row>
    <row r="775" spans="4:9">
      <c r="D775" s="227"/>
      <c r="E775" s="227"/>
      <c r="F775" s="228"/>
      <c r="G775" s="227"/>
      <c r="H775" s="227"/>
      <c r="I775" s="228"/>
    </row>
    <row r="776" spans="4:9">
      <c r="D776" s="227"/>
      <c r="E776" s="227"/>
      <c r="F776" s="228"/>
      <c r="G776" s="227"/>
      <c r="H776" s="227"/>
      <c r="I776" s="228"/>
    </row>
    <row r="777" spans="4:9">
      <c r="D777" s="227"/>
      <c r="E777" s="227"/>
      <c r="F777" s="228"/>
      <c r="G777" s="227"/>
      <c r="H777" s="227"/>
      <c r="I777" s="228"/>
    </row>
    <row r="778" spans="4:9">
      <c r="D778" s="227"/>
      <c r="E778" s="227"/>
      <c r="F778" s="228"/>
      <c r="G778" s="227"/>
      <c r="H778" s="227"/>
      <c r="I778" s="228"/>
    </row>
    <row r="779" spans="4:9">
      <c r="D779" s="227"/>
      <c r="E779" s="227"/>
      <c r="F779" s="228"/>
      <c r="G779" s="227"/>
      <c r="H779" s="227"/>
      <c r="I779" s="228"/>
    </row>
    <row r="780" spans="4:9">
      <c r="D780" s="227"/>
      <c r="E780" s="227"/>
      <c r="F780" s="228"/>
      <c r="G780" s="227"/>
      <c r="H780" s="227"/>
      <c r="I780" s="228"/>
    </row>
    <row r="781" spans="4:9">
      <c r="D781" s="227"/>
      <c r="E781" s="227"/>
      <c r="F781" s="228"/>
      <c r="G781" s="227"/>
      <c r="H781" s="227"/>
      <c r="I781" s="228"/>
    </row>
    <row r="782" spans="4:9">
      <c r="D782" s="227"/>
      <c r="E782" s="227"/>
      <c r="F782" s="228"/>
      <c r="G782" s="227"/>
      <c r="H782" s="227"/>
      <c r="I782" s="228"/>
    </row>
    <row r="783" spans="4:9">
      <c r="D783" s="227"/>
      <c r="E783" s="227"/>
      <c r="F783" s="228"/>
      <c r="G783" s="227"/>
      <c r="H783" s="227"/>
      <c r="I783" s="228"/>
    </row>
    <row r="784" spans="4:9">
      <c r="D784" s="227"/>
      <c r="E784" s="227"/>
      <c r="F784" s="228"/>
      <c r="G784" s="227"/>
      <c r="H784" s="227"/>
      <c r="I784" s="228"/>
    </row>
    <row r="785" spans="4:9">
      <c r="D785" s="227"/>
      <c r="E785" s="227"/>
      <c r="F785" s="228"/>
      <c r="G785" s="227"/>
      <c r="H785" s="227"/>
      <c r="I785" s="228"/>
    </row>
    <row r="786" spans="4:9">
      <c r="D786" s="227"/>
      <c r="E786" s="227"/>
      <c r="F786" s="228"/>
      <c r="G786" s="227"/>
      <c r="H786" s="227"/>
      <c r="I786" s="228"/>
    </row>
    <row r="787" spans="4:9">
      <c r="D787" s="227"/>
      <c r="E787" s="227"/>
      <c r="F787" s="228"/>
      <c r="G787" s="227"/>
      <c r="H787" s="227"/>
      <c r="I787" s="228"/>
    </row>
    <row r="788" spans="4:9">
      <c r="D788" s="227"/>
      <c r="E788" s="227"/>
      <c r="F788" s="228"/>
      <c r="G788" s="227"/>
      <c r="H788" s="227"/>
      <c r="I788" s="228"/>
    </row>
    <row r="789" spans="4:9">
      <c r="D789" s="227"/>
      <c r="E789" s="227"/>
      <c r="F789" s="228"/>
      <c r="G789" s="227"/>
      <c r="H789" s="227"/>
      <c r="I789" s="228"/>
    </row>
    <row r="790" spans="4:9">
      <c r="D790" s="227"/>
      <c r="E790" s="227"/>
      <c r="F790" s="228"/>
      <c r="G790" s="227"/>
      <c r="H790" s="227"/>
      <c r="I790" s="228"/>
    </row>
    <row r="791" spans="4:9">
      <c r="D791" s="227"/>
      <c r="E791" s="227"/>
      <c r="F791" s="228"/>
      <c r="G791" s="227"/>
      <c r="H791" s="227"/>
      <c r="I791" s="228"/>
    </row>
    <row r="792" spans="4:9">
      <c r="D792" s="227"/>
      <c r="E792" s="227"/>
      <c r="F792" s="228"/>
      <c r="G792" s="227"/>
      <c r="H792" s="227"/>
      <c r="I792" s="228"/>
    </row>
    <row r="793" spans="4:9">
      <c r="D793" s="227"/>
      <c r="E793" s="227"/>
      <c r="F793" s="228"/>
      <c r="G793" s="227"/>
      <c r="H793" s="227"/>
      <c r="I793" s="228"/>
    </row>
    <row r="794" spans="4:9">
      <c r="D794" s="227"/>
      <c r="E794" s="227"/>
      <c r="F794" s="228"/>
      <c r="G794" s="227"/>
      <c r="H794" s="227"/>
      <c r="I794" s="228"/>
    </row>
    <row r="795" spans="4:9">
      <c r="D795" s="227"/>
      <c r="E795" s="227"/>
      <c r="F795" s="228"/>
      <c r="G795" s="227"/>
      <c r="H795" s="227"/>
      <c r="I795" s="228"/>
    </row>
    <row r="796" spans="4:9">
      <c r="D796" s="227"/>
      <c r="E796" s="227"/>
      <c r="F796" s="228"/>
      <c r="G796" s="227"/>
      <c r="H796" s="227"/>
      <c r="I796" s="228"/>
    </row>
    <row r="797" spans="4:9">
      <c r="D797" s="227"/>
      <c r="E797" s="227"/>
      <c r="F797" s="228"/>
      <c r="G797" s="227"/>
      <c r="H797" s="227"/>
      <c r="I797" s="228"/>
    </row>
    <row r="798" spans="4:9">
      <c r="D798" s="227"/>
      <c r="E798" s="227"/>
      <c r="F798" s="228"/>
      <c r="G798" s="227"/>
      <c r="H798" s="227"/>
      <c r="I798" s="228"/>
    </row>
    <row r="799" spans="4:9">
      <c r="D799" s="227"/>
      <c r="E799" s="227"/>
      <c r="F799" s="228"/>
      <c r="G799" s="227"/>
      <c r="H799" s="227"/>
      <c r="I799" s="228"/>
    </row>
    <row r="800" spans="4:9">
      <c r="D800" s="227"/>
      <c r="E800" s="227"/>
      <c r="F800" s="228"/>
      <c r="G800" s="227"/>
      <c r="H800" s="227"/>
      <c r="I800" s="228"/>
    </row>
    <row r="801" spans="4:9">
      <c r="D801" s="227"/>
      <c r="E801" s="227"/>
      <c r="F801" s="228"/>
      <c r="G801" s="227"/>
      <c r="H801" s="227"/>
      <c r="I801" s="228"/>
    </row>
    <row r="802" spans="4:9">
      <c r="D802" s="227"/>
      <c r="E802" s="227"/>
      <c r="F802" s="228"/>
      <c r="G802" s="227"/>
      <c r="H802" s="227"/>
      <c r="I802" s="228"/>
    </row>
    <row r="803" spans="4:9">
      <c r="D803" s="227"/>
      <c r="E803" s="227"/>
      <c r="F803" s="228"/>
      <c r="G803" s="227"/>
      <c r="H803" s="227"/>
      <c r="I803" s="228"/>
    </row>
    <row r="804" spans="4:9">
      <c r="D804" s="227"/>
      <c r="E804" s="227"/>
      <c r="F804" s="228"/>
      <c r="G804" s="227"/>
      <c r="H804" s="227"/>
      <c r="I804" s="228"/>
    </row>
    <row r="805" spans="4:9">
      <c r="D805" s="227"/>
      <c r="E805" s="227"/>
      <c r="F805" s="228"/>
      <c r="G805" s="227"/>
      <c r="H805" s="227"/>
      <c r="I805" s="228"/>
    </row>
    <row r="806" spans="4:9">
      <c r="D806" s="227"/>
      <c r="E806" s="227"/>
      <c r="F806" s="228"/>
      <c r="G806" s="227"/>
      <c r="H806" s="227"/>
      <c r="I806" s="228"/>
    </row>
    <row r="807" spans="4:9">
      <c r="D807" s="227"/>
      <c r="E807" s="227"/>
      <c r="F807" s="228"/>
      <c r="G807" s="227"/>
      <c r="H807" s="227"/>
      <c r="I807" s="228"/>
    </row>
    <row r="808" spans="4:9">
      <c r="D808" s="227"/>
      <c r="E808" s="227"/>
      <c r="F808" s="228"/>
      <c r="G808" s="227"/>
      <c r="H808" s="227"/>
      <c r="I808" s="228"/>
    </row>
    <row r="809" spans="4:9">
      <c r="D809" s="227"/>
      <c r="E809" s="227"/>
      <c r="F809" s="228"/>
      <c r="G809" s="227"/>
      <c r="H809" s="227"/>
      <c r="I809" s="228"/>
    </row>
    <row r="810" spans="4:9">
      <c r="D810" s="227"/>
      <c r="E810" s="227"/>
      <c r="F810" s="228"/>
      <c r="G810" s="227"/>
      <c r="H810" s="227"/>
      <c r="I810" s="228"/>
    </row>
    <row r="811" spans="4:9">
      <c r="D811" s="227"/>
      <c r="E811" s="227"/>
      <c r="F811" s="228"/>
      <c r="G811" s="227"/>
      <c r="H811" s="227"/>
      <c r="I811" s="228"/>
    </row>
    <row r="812" spans="4:9">
      <c r="D812" s="227"/>
      <c r="E812" s="227"/>
      <c r="F812" s="228"/>
      <c r="G812" s="227"/>
      <c r="H812" s="227"/>
      <c r="I812" s="228"/>
    </row>
    <row r="813" spans="4:9">
      <c r="D813" s="227"/>
      <c r="E813" s="227"/>
      <c r="F813" s="228"/>
      <c r="G813" s="227"/>
      <c r="H813" s="227"/>
      <c r="I813" s="228"/>
    </row>
    <row r="814" spans="4:9">
      <c r="D814" s="227"/>
      <c r="E814" s="227"/>
      <c r="F814" s="228"/>
      <c r="G814" s="227"/>
      <c r="H814" s="227"/>
      <c r="I814" s="228"/>
    </row>
    <row r="815" spans="4:9">
      <c r="D815" s="227"/>
      <c r="E815" s="227"/>
      <c r="F815" s="228"/>
      <c r="G815" s="227"/>
      <c r="H815" s="227"/>
      <c r="I815" s="228"/>
    </row>
    <row r="816" spans="4:9">
      <c r="D816" s="227"/>
      <c r="E816" s="227"/>
      <c r="F816" s="228"/>
      <c r="G816" s="227"/>
      <c r="H816" s="227"/>
      <c r="I816" s="228"/>
    </row>
    <row r="817" spans="4:9">
      <c r="D817" s="227"/>
      <c r="E817" s="227"/>
      <c r="F817" s="228"/>
      <c r="G817" s="227"/>
      <c r="H817" s="227"/>
      <c r="I817" s="228"/>
    </row>
    <row r="818" spans="4:9">
      <c r="D818" s="227"/>
      <c r="E818" s="227"/>
      <c r="F818" s="228"/>
      <c r="G818" s="227"/>
      <c r="H818" s="227"/>
      <c r="I818" s="228"/>
    </row>
    <row r="819" spans="4:9">
      <c r="D819" s="227"/>
      <c r="E819" s="227"/>
      <c r="F819" s="228"/>
      <c r="G819" s="227"/>
      <c r="H819" s="227"/>
      <c r="I819" s="228"/>
    </row>
    <row r="820" spans="4:9">
      <c r="D820" s="227"/>
      <c r="E820" s="227"/>
      <c r="F820" s="228"/>
      <c r="G820" s="227"/>
      <c r="H820" s="227"/>
      <c r="I820" s="228"/>
    </row>
    <row r="821" spans="4:9">
      <c r="D821" s="227"/>
      <c r="E821" s="227"/>
      <c r="F821" s="228"/>
      <c r="G821" s="227"/>
      <c r="H821" s="227"/>
      <c r="I821" s="228"/>
    </row>
    <row r="822" spans="4:9">
      <c r="D822" s="227"/>
      <c r="E822" s="227"/>
      <c r="F822" s="228"/>
      <c r="G822" s="227"/>
      <c r="H822" s="227"/>
      <c r="I822" s="228"/>
    </row>
    <row r="823" spans="4:9">
      <c r="D823" s="227"/>
      <c r="E823" s="227"/>
      <c r="F823" s="228"/>
      <c r="G823" s="227"/>
      <c r="H823" s="227"/>
      <c r="I823" s="228"/>
    </row>
    <row r="824" spans="4:9">
      <c r="D824" s="227"/>
      <c r="E824" s="227"/>
      <c r="F824" s="228"/>
      <c r="G824" s="227"/>
      <c r="H824" s="227"/>
      <c r="I824" s="228"/>
    </row>
    <row r="825" spans="4:9">
      <c r="D825" s="227"/>
      <c r="E825" s="227"/>
      <c r="F825" s="228"/>
      <c r="G825" s="227"/>
      <c r="H825" s="227"/>
      <c r="I825" s="228"/>
    </row>
    <row r="826" spans="4:9">
      <c r="D826" s="227"/>
      <c r="E826" s="227"/>
      <c r="F826" s="228"/>
      <c r="G826" s="227"/>
      <c r="H826" s="227"/>
      <c r="I826" s="228"/>
    </row>
    <row r="827" spans="4:9">
      <c r="D827" s="227"/>
      <c r="E827" s="227"/>
      <c r="F827" s="228"/>
      <c r="G827" s="227"/>
      <c r="H827" s="227"/>
      <c r="I827" s="228"/>
    </row>
    <row r="828" spans="4:9">
      <c r="D828" s="227"/>
      <c r="E828" s="227"/>
      <c r="F828" s="228"/>
      <c r="G828" s="227"/>
      <c r="H828" s="227"/>
      <c r="I828" s="228"/>
    </row>
    <row r="829" spans="4:9">
      <c r="D829" s="227"/>
      <c r="E829" s="227"/>
      <c r="F829" s="228"/>
      <c r="G829" s="227"/>
      <c r="H829" s="227"/>
      <c r="I829" s="228"/>
    </row>
    <row r="830" spans="4:9">
      <c r="D830" s="227"/>
      <c r="E830" s="227"/>
      <c r="F830" s="228"/>
      <c r="G830" s="227"/>
      <c r="H830" s="227"/>
      <c r="I830" s="228"/>
    </row>
    <row r="831" spans="4:9">
      <c r="D831" s="227"/>
      <c r="E831" s="227"/>
      <c r="F831" s="228"/>
      <c r="G831" s="227"/>
      <c r="H831" s="227"/>
      <c r="I831" s="228"/>
    </row>
    <row r="832" spans="4:9">
      <c r="D832" s="227"/>
      <c r="E832" s="227"/>
      <c r="F832" s="228"/>
      <c r="G832" s="227"/>
      <c r="H832" s="227"/>
      <c r="I832" s="228"/>
    </row>
    <row r="833" spans="4:9">
      <c r="D833" s="227"/>
      <c r="E833" s="227"/>
      <c r="F833" s="228"/>
      <c r="G833" s="227"/>
      <c r="H833" s="227"/>
      <c r="I833" s="228"/>
    </row>
    <row r="834" spans="4:9">
      <c r="D834" s="227"/>
      <c r="E834" s="227"/>
      <c r="F834" s="228"/>
      <c r="G834" s="227"/>
      <c r="H834" s="227"/>
      <c r="I834" s="228"/>
    </row>
    <row r="835" spans="4:9">
      <c r="D835" s="227"/>
      <c r="E835" s="227"/>
      <c r="F835" s="228"/>
      <c r="G835" s="227"/>
      <c r="H835" s="227"/>
      <c r="I835" s="228"/>
    </row>
    <row r="836" spans="4:9">
      <c r="D836" s="227"/>
      <c r="E836" s="227"/>
      <c r="F836" s="228"/>
      <c r="G836" s="227"/>
      <c r="H836" s="227"/>
      <c r="I836" s="228"/>
    </row>
    <row r="837" spans="4:9">
      <c r="D837" s="227"/>
      <c r="E837" s="227"/>
      <c r="F837" s="228"/>
      <c r="G837" s="227"/>
      <c r="H837" s="227"/>
      <c r="I837" s="228"/>
    </row>
    <row r="838" spans="4:9">
      <c r="D838" s="227"/>
      <c r="E838" s="227"/>
      <c r="F838" s="228"/>
      <c r="G838" s="227"/>
      <c r="H838" s="227"/>
      <c r="I838" s="228"/>
    </row>
    <row r="839" spans="4:9">
      <c r="D839" s="227"/>
      <c r="E839" s="227"/>
      <c r="F839" s="228"/>
      <c r="G839" s="227"/>
      <c r="H839" s="227"/>
      <c r="I839" s="228"/>
    </row>
    <row r="840" spans="4:9">
      <c r="D840" s="227"/>
      <c r="E840" s="227"/>
      <c r="F840" s="228"/>
      <c r="G840" s="227"/>
      <c r="H840" s="227"/>
      <c r="I840" s="228"/>
    </row>
    <row r="841" spans="4:9">
      <c r="D841" s="227"/>
      <c r="E841" s="227"/>
      <c r="F841" s="228"/>
      <c r="G841" s="227"/>
      <c r="H841" s="227"/>
      <c r="I841" s="228"/>
    </row>
    <row r="842" spans="4:9">
      <c r="D842" s="227"/>
      <c r="E842" s="227"/>
      <c r="F842" s="228"/>
      <c r="G842" s="227"/>
      <c r="H842" s="227"/>
      <c r="I842" s="228"/>
    </row>
    <row r="843" spans="4:9">
      <c r="D843" s="227"/>
      <c r="E843" s="227"/>
      <c r="F843" s="228"/>
      <c r="G843" s="227"/>
      <c r="H843" s="227"/>
      <c r="I843" s="228"/>
    </row>
    <row r="844" spans="4:9">
      <c r="D844" s="227"/>
      <c r="E844" s="227"/>
      <c r="F844" s="228"/>
      <c r="G844" s="227"/>
      <c r="H844" s="227"/>
      <c r="I844" s="228"/>
    </row>
    <row r="845" spans="4:9">
      <c r="D845" s="227"/>
      <c r="E845" s="227"/>
      <c r="F845" s="228"/>
      <c r="G845" s="227"/>
      <c r="H845" s="227"/>
      <c r="I845" s="228"/>
    </row>
    <row r="846" spans="4:9">
      <c r="D846" s="227"/>
      <c r="E846" s="227"/>
      <c r="F846" s="228"/>
      <c r="G846" s="227"/>
      <c r="H846" s="227"/>
      <c r="I846" s="228"/>
    </row>
    <row r="847" spans="4:9">
      <c r="D847" s="227"/>
      <c r="E847" s="227"/>
      <c r="F847" s="228"/>
      <c r="G847" s="227"/>
      <c r="H847" s="227"/>
      <c r="I847" s="228"/>
    </row>
    <row r="848" spans="4:9">
      <c r="D848" s="227"/>
      <c r="E848" s="227"/>
      <c r="F848" s="228"/>
      <c r="G848" s="227"/>
      <c r="H848" s="227"/>
      <c r="I848" s="228"/>
    </row>
    <row r="849" spans="4:9">
      <c r="D849" s="227"/>
      <c r="E849" s="227"/>
      <c r="F849" s="228"/>
      <c r="G849" s="227"/>
      <c r="H849" s="227"/>
      <c r="I849" s="228"/>
    </row>
    <row r="850" spans="4:9">
      <c r="D850" s="227"/>
      <c r="E850" s="227"/>
      <c r="F850" s="228"/>
      <c r="G850" s="227"/>
      <c r="H850" s="227"/>
      <c r="I850" s="228"/>
    </row>
    <row r="851" spans="4:9">
      <c r="D851" s="227"/>
      <c r="E851" s="227"/>
      <c r="F851" s="228"/>
      <c r="G851" s="227"/>
      <c r="H851" s="227"/>
      <c r="I851" s="228"/>
    </row>
    <row r="852" spans="4:9">
      <c r="D852" s="227"/>
      <c r="E852" s="227"/>
      <c r="F852" s="228"/>
      <c r="G852" s="227"/>
      <c r="H852" s="227"/>
      <c r="I852" s="228"/>
    </row>
    <row r="853" spans="4:9">
      <c r="D853" s="227"/>
      <c r="E853" s="227"/>
      <c r="F853" s="228"/>
      <c r="G853" s="227"/>
      <c r="H853" s="227"/>
      <c r="I853" s="228"/>
    </row>
    <row r="854" spans="4:9">
      <c r="D854" s="227"/>
      <c r="E854" s="227"/>
      <c r="F854" s="228"/>
      <c r="G854" s="227"/>
      <c r="H854" s="227"/>
      <c r="I854" s="228"/>
    </row>
    <row r="855" spans="4:9">
      <c r="D855" s="227"/>
      <c r="E855" s="227"/>
      <c r="F855" s="228"/>
      <c r="G855" s="227"/>
      <c r="H855" s="227"/>
      <c r="I855" s="228"/>
    </row>
    <row r="856" spans="4:9">
      <c r="D856" s="227"/>
      <c r="E856" s="227"/>
      <c r="F856" s="228"/>
      <c r="G856" s="227"/>
      <c r="H856" s="227"/>
      <c r="I856" s="228"/>
    </row>
    <row r="857" spans="4:9">
      <c r="D857" s="227"/>
      <c r="E857" s="227"/>
      <c r="F857" s="228"/>
      <c r="G857" s="227"/>
      <c r="H857" s="227"/>
      <c r="I857" s="228"/>
    </row>
    <row r="858" spans="4:9">
      <c r="D858" s="227"/>
      <c r="E858" s="227"/>
      <c r="F858" s="228"/>
      <c r="G858" s="227"/>
      <c r="H858" s="227"/>
      <c r="I858" s="228"/>
    </row>
    <row r="859" spans="4:9">
      <c r="D859" s="227"/>
      <c r="E859" s="227"/>
      <c r="F859" s="228"/>
      <c r="G859" s="227"/>
      <c r="H859" s="227"/>
      <c r="I859" s="228"/>
    </row>
    <row r="860" spans="4:9">
      <c r="D860" s="227"/>
      <c r="E860" s="227"/>
      <c r="F860" s="228"/>
      <c r="G860" s="227"/>
      <c r="H860" s="227"/>
      <c r="I860" s="228"/>
    </row>
    <row r="861" spans="4:9">
      <c r="D861" s="227"/>
      <c r="E861" s="227"/>
      <c r="F861" s="228"/>
      <c r="G861" s="227"/>
      <c r="H861" s="227"/>
      <c r="I861" s="228"/>
    </row>
    <row r="862" spans="4:9">
      <c r="D862" s="227"/>
      <c r="E862" s="227"/>
      <c r="F862" s="228"/>
      <c r="G862" s="227"/>
      <c r="H862" s="227"/>
      <c r="I862" s="228"/>
    </row>
    <row r="863" spans="4:9">
      <c r="D863" s="227"/>
      <c r="E863" s="227"/>
      <c r="F863" s="228"/>
      <c r="G863" s="227"/>
      <c r="H863" s="227"/>
      <c r="I863" s="228"/>
    </row>
    <row r="864" spans="4:9">
      <c r="D864" s="227"/>
      <c r="E864" s="227"/>
      <c r="F864" s="228"/>
      <c r="G864" s="227"/>
      <c r="H864" s="227"/>
      <c r="I864" s="228"/>
    </row>
    <row r="865" spans="4:9">
      <c r="D865" s="227"/>
      <c r="E865" s="227"/>
      <c r="F865" s="228"/>
      <c r="G865" s="227"/>
      <c r="H865" s="227"/>
      <c r="I865" s="228"/>
    </row>
    <row r="866" spans="4:9">
      <c r="D866" s="227"/>
      <c r="E866" s="227"/>
      <c r="F866" s="228"/>
      <c r="G866" s="227"/>
      <c r="H866" s="227"/>
      <c r="I866" s="228"/>
    </row>
    <row r="867" spans="4:9">
      <c r="D867" s="227"/>
      <c r="E867" s="227"/>
      <c r="F867" s="228"/>
      <c r="G867" s="227"/>
      <c r="H867" s="227"/>
      <c r="I867" s="228"/>
    </row>
    <row r="868" spans="4:9">
      <c r="D868" s="227"/>
      <c r="E868" s="227"/>
      <c r="F868" s="228"/>
      <c r="G868" s="227"/>
      <c r="H868" s="227"/>
      <c r="I868" s="228"/>
    </row>
    <row r="869" spans="4:9">
      <c r="D869" s="227"/>
      <c r="E869" s="227"/>
      <c r="F869" s="228"/>
      <c r="G869" s="227"/>
      <c r="H869" s="227"/>
      <c r="I869" s="228"/>
    </row>
    <row r="870" spans="4:9">
      <c r="D870" s="227"/>
      <c r="E870" s="227"/>
      <c r="F870" s="228"/>
      <c r="G870" s="227"/>
      <c r="H870" s="227"/>
      <c r="I870" s="228"/>
    </row>
    <row r="871" spans="4:9">
      <c r="D871" s="227"/>
      <c r="E871" s="227"/>
      <c r="F871" s="228"/>
      <c r="G871" s="227"/>
      <c r="H871" s="227"/>
      <c r="I871" s="228"/>
    </row>
    <row r="872" spans="4:9">
      <c r="D872" s="227"/>
      <c r="E872" s="227"/>
      <c r="F872" s="228"/>
      <c r="G872" s="227"/>
      <c r="H872" s="227"/>
      <c r="I872" s="228"/>
    </row>
    <row r="873" spans="4:9">
      <c r="D873" s="227"/>
      <c r="E873" s="227"/>
      <c r="F873" s="228"/>
      <c r="G873" s="227"/>
      <c r="H873" s="227"/>
      <c r="I873" s="228"/>
    </row>
    <row r="874" spans="4:9">
      <c r="D874" s="227"/>
      <c r="E874" s="227"/>
      <c r="F874" s="228"/>
      <c r="G874" s="227"/>
      <c r="H874" s="227"/>
      <c r="I874" s="228"/>
    </row>
    <row r="875" spans="4:9">
      <c r="D875" s="227"/>
      <c r="E875" s="227"/>
      <c r="F875" s="228"/>
      <c r="G875" s="227"/>
      <c r="H875" s="227"/>
      <c r="I875" s="228"/>
    </row>
    <row r="876" spans="4:9">
      <c r="D876" s="227"/>
      <c r="E876" s="227"/>
      <c r="F876" s="228"/>
      <c r="G876" s="227"/>
      <c r="H876" s="227"/>
      <c r="I876" s="228"/>
    </row>
    <row r="877" spans="4:9">
      <c r="D877" s="227"/>
      <c r="E877" s="227"/>
      <c r="F877" s="228"/>
      <c r="G877" s="227"/>
      <c r="H877" s="227"/>
      <c r="I877" s="228"/>
    </row>
    <row r="878" spans="4:9">
      <c r="D878" s="227"/>
      <c r="E878" s="227"/>
      <c r="F878" s="228"/>
      <c r="G878" s="227"/>
      <c r="H878" s="227"/>
      <c r="I878" s="228"/>
    </row>
    <row r="879" spans="4:9">
      <c r="D879" s="227"/>
      <c r="E879" s="227"/>
      <c r="F879" s="228"/>
      <c r="G879" s="227"/>
      <c r="H879" s="227"/>
      <c r="I879" s="228"/>
    </row>
    <row r="880" spans="4:9">
      <c r="D880" s="227"/>
      <c r="E880" s="227"/>
      <c r="F880" s="228"/>
      <c r="G880" s="227"/>
      <c r="H880" s="227"/>
      <c r="I880" s="228"/>
    </row>
    <row r="881" spans="4:9">
      <c r="D881" s="227"/>
      <c r="E881" s="227"/>
      <c r="F881" s="228"/>
      <c r="G881" s="227"/>
      <c r="H881" s="227"/>
      <c r="I881" s="228"/>
    </row>
    <row r="882" spans="4:9">
      <c r="D882" s="227"/>
      <c r="E882" s="227"/>
      <c r="F882" s="228"/>
      <c r="G882" s="227"/>
      <c r="H882" s="227"/>
      <c r="I882" s="228"/>
    </row>
    <row r="883" spans="4:9">
      <c r="D883" s="227"/>
      <c r="E883" s="227"/>
      <c r="F883" s="228"/>
      <c r="G883" s="227"/>
      <c r="H883" s="227"/>
      <c r="I883" s="228"/>
    </row>
    <row r="884" spans="4:9">
      <c r="D884" s="227"/>
      <c r="E884" s="227"/>
      <c r="F884" s="228"/>
      <c r="G884" s="227"/>
      <c r="H884" s="227"/>
      <c r="I884" s="228"/>
    </row>
    <row r="885" spans="4:9">
      <c r="D885" s="227"/>
      <c r="E885" s="227"/>
      <c r="F885" s="228"/>
      <c r="G885" s="227"/>
      <c r="H885" s="227"/>
      <c r="I885" s="228"/>
    </row>
    <row r="886" spans="4:9">
      <c r="D886" s="227"/>
      <c r="E886" s="227"/>
      <c r="F886" s="228"/>
      <c r="G886" s="227"/>
      <c r="H886" s="227"/>
      <c r="I886" s="228"/>
    </row>
    <row r="887" spans="4:9">
      <c r="D887" s="227"/>
      <c r="E887" s="227"/>
      <c r="F887" s="228"/>
      <c r="G887" s="227"/>
      <c r="H887" s="227"/>
      <c r="I887" s="228"/>
    </row>
    <row r="888" spans="4:9">
      <c r="D888" s="227"/>
      <c r="E888" s="227"/>
      <c r="F888" s="228"/>
      <c r="G888" s="227"/>
      <c r="H888" s="227"/>
      <c r="I888" s="228"/>
    </row>
    <row r="889" spans="4:9">
      <c r="D889" s="227"/>
      <c r="E889" s="227"/>
      <c r="F889" s="228"/>
      <c r="G889" s="227"/>
      <c r="H889" s="227"/>
      <c r="I889" s="228"/>
    </row>
    <row r="890" spans="4:9">
      <c r="D890" s="227"/>
      <c r="E890" s="227"/>
      <c r="F890" s="228"/>
      <c r="G890" s="227"/>
      <c r="H890" s="227"/>
      <c r="I890" s="228"/>
    </row>
    <row r="891" spans="4:9">
      <c r="D891" s="227"/>
      <c r="E891" s="227"/>
      <c r="F891" s="228"/>
      <c r="G891" s="227"/>
      <c r="H891" s="227"/>
      <c r="I891" s="228"/>
    </row>
    <row r="892" spans="4:9">
      <c r="D892" s="227"/>
      <c r="E892" s="227"/>
      <c r="F892" s="228"/>
      <c r="G892" s="227"/>
      <c r="H892" s="227"/>
      <c r="I892" s="228"/>
    </row>
    <row r="893" spans="4:9">
      <c r="D893" s="227"/>
      <c r="E893" s="227"/>
      <c r="F893" s="228"/>
      <c r="G893" s="227"/>
      <c r="H893" s="227"/>
      <c r="I893" s="228"/>
    </row>
    <row r="894" spans="4:9">
      <c r="D894" s="227"/>
      <c r="E894" s="227"/>
      <c r="F894" s="228"/>
      <c r="G894" s="227"/>
      <c r="H894" s="227"/>
      <c r="I894" s="228"/>
    </row>
    <row r="895" spans="4:9">
      <c r="D895" s="227"/>
      <c r="E895" s="227"/>
      <c r="F895" s="228"/>
      <c r="G895" s="227"/>
      <c r="H895" s="227"/>
      <c r="I895" s="228"/>
    </row>
    <row r="896" spans="4:9">
      <c r="D896" s="227"/>
      <c r="E896" s="227"/>
      <c r="F896" s="228"/>
      <c r="G896" s="227"/>
      <c r="H896" s="227"/>
      <c r="I896" s="228"/>
    </row>
    <row r="897" spans="4:9">
      <c r="D897" s="227"/>
      <c r="E897" s="227"/>
      <c r="F897" s="228"/>
      <c r="G897" s="227"/>
      <c r="H897" s="227"/>
      <c r="I897" s="228"/>
    </row>
    <row r="898" spans="4:9">
      <c r="D898" s="227"/>
      <c r="E898" s="227"/>
      <c r="F898" s="228"/>
      <c r="G898" s="227"/>
      <c r="H898" s="227"/>
      <c r="I898" s="228"/>
    </row>
    <row r="899" spans="4:9">
      <c r="D899" s="227"/>
      <c r="E899" s="227"/>
      <c r="F899" s="228"/>
      <c r="G899" s="227"/>
      <c r="H899" s="227"/>
      <c r="I899" s="228"/>
    </row>
    <row r="900" spans="4:9">
      <c r="D900" s="227"/>
      <c r="E900" s="227"/>
      <c r="F900" s="228"/>
      <c r="G900" s="227"/>
      <c r="H900" s="227"/>
      <c r="I900" s="228"/>
    </row>
    <row r="901" spans="4:9">
      <c r="D901" s="227"/>
      <c r="E901" s="227"/>
      <c r="F901" s="228"/>
      <c r="G901" s="227"/>
      <c r="H901" s="227"/>
      <c r="I901" s="228"/>
    </row>
    <row r="902" spans="4:9">
      <c r="D902" s="227"/>
      <c r="E902" s="227"/>
      <c r="F902" s="228"/>
      <c r="G902" s="227"/>
      <c r="H902" s="227"/>
      <c r="I902" s="228"/>
    </row>
    <row r="903" spans="4:9">
      <c r="D903" s="227"/>
      <c r="E903" s="227"/>
      <c r="F903" s="228"/>
      <c r="G903" s="227"/>
      <c r="H903" s="227"/>
      <c r="I903" s="228"/>
    </row>
    <row r="904" spans="4:9">
      <c r="D904" s="227"/>
      <c r="E904" s="227"/>
      <c r="F904" s="228"/>
      <c r="G904" s="227"/>
      <c r="H904" s="227"/>
      <c r="I904" s="228"/>
    </row>
    <row r="905" spans="4:9">
      <c r="D905" s="227"/>
      <c r="E905" s="227"/>
      <c r="F905" s="228"/>
      <c r="G905" s="227"/>
      <c r="H905" s="227"/>
      <c r="I905" s="228"/>
    </row>
    <row r="906" spans="4:9">
      <c r="D906" s="227"/>
      <c r="E906" s="227"/>
      <c r="F906" s="228"/>
      <c r="G906" s="227"/>
      <c r="H906" s="227"/>
      <c r="I906" s="228"/>
    </row>
    <row r="907" spans="4:9">
      <c r="D907" s="227"/>
      <c r="E907" s="227"/>
      <c r="F907" s="228"/>
      <c r="G907" s="227"/>
      <c r="H907" s="227"/>
      <c r="I907" s="228"/>
    </row>
    <row r="908" spans="4:9">
      <c r="D908" s="227"/>
      <c r="E908" s="227"/>
      <c r="F908" s="228"/>
      <c r="G908" s="227"/>
      <c r="H908" s="227"/>
      <c r="I908" s="228"/>
    </row>
    <row r="909" spans="4:9">
      <c r="D909" s="227"/>
      <c r="E909" s="227"/>
      <c r="F909" s="228"/>
      <c r="G909" s="227"/>
      <c r="H909" s="227"/>
      <c r="I909" s="228"/>
    </row>
    <row r="910" spans="4:9">
      <c r="D910" s="227"/>
      <c r="E910" s="227"/>
      <c r="F910" s="228"/>
      <c r="G910" s="227"/>
      <c r="H910" s="227"/>
      <c r="I910" s="228"/>
    </row>
    <row r="911" spans="4:9">
      <c r="D911" s="227"/>
      <c r="E911" s="227"/>
      <c r="F911" s="228"/>
      <c r="G911" s="227"/>
      <c r="H911" s="227"/>
      <c r="I911" s="228"/>
    </row>
    <row r="912" spans="4:9">
      <c r="D912" s="227"/>
      <c r="E912" s="227"/>
      <c r="F912" s="228"/>
      <c r="G912" s="227"/>
      <c r="H912" s="227"/>
      <c r="I912" s="228"/>
    </row>
    <row r="913" spans="4:9">
      <c r="D913" s="227"/>
      <c r="E913" s="227"/>
      <c r="F913" s="228"/>
      <c r="G913" s="227"/>
      <c r="H913" s="227"/>
      <c r="I913" s="228"/>
    </row>
    <row r="914" spans="4:9">
      <c r="D914" s="227"/>
      <c r="E914" s="227"/>
      <c r="F914" s="228"/>
      <c r="G914" s="227"/>
      <c r="H914" s="227"/>
      <c r="I914" s="228"/>
    </row>
    <row r="915" spans="4:9">
      <c r="D915" s="227"/>
      <c r="E915" s="227"/>
      <c r="F915" s="228"/>
      <c r="G915" s="227"/>
      <c r="H915" s="227"/>
      <c r="I915" s="228"/>
    </row>
    <row r="916" spans="4:9">
      <c r="D916" s="227"/>
      <c r="E916" s="227"/>
      <c r="F916" s="228"/>
      <c r="G916" s="227"/>
      <c r="H916" s="227"/>
      <c r="I916" s="228"/>
    </row>
    <row r="917" spans="4:9">
      <c r="D917" s="227"/>
      <c r="E917" s="227"/>
      <c r="F917" s="228"/>
      <c r="G917" s="227"/>
      <c r="H917" s="227"/>
      <c r="I917" s="228"/>
    </row>
    <row r="918" spans="4:9">
      <c r="D918" s="227"/>
      <c r="E918" s="227"/>
      <c r="F918" s="228"/>
      <c r="G918" s="227"/>
      <c r="H918" s="227"/>
      <c r="I918" s="228"/>
    </row>
    <row r="919" spans="4:9">
      <c r="D919" s="227"/>
      <c r="E919" s="227"/>
      <c r="F919" s="228"/>
      <c r="G919" s="227"/>
      <c r="H919" s="227"/>
      <c r="I919" s="228"/>
    </row>
    <row r="920" spans="4:9">
      <c r="D920" s="227"/>
      <c r="E920" s="227"/>
      <c r="F920" s="228"/>
      <c r="G920" s="227"/>
      <c r="H920" s="227"/>
      <c r="I920" s="228"/>
    </row>
    <row r="921" spans="4:9">
      <c r="D921" s="227"/>
      <c r="E921" s="227"/>
      <c r="F921" s="228"/>
      <c r="G921" s="227"/>
      <c r="H921" s="227"/>
      <c r="I921" s="228"/>
    </row>
    <row r="922" spans="4:9">
      <c r="D922" s="227"/>
      <c r="E922" s="227"/>
      <c r="F922" s="228"/>
      <c r="G922" s="227"/>
      <c r="H922" s="227"/>
      <c r="I922" s="228"/>
    </row>
    <row r="923" spans="4:9">
      <c r="D923" s="227"/>
      <c r="E923" s="227"/>
      <c r="F923" s="228"/>
      <c r="G923" s="227"/>
      <c r="H923" s="227"/>
      <c r="I923" s="228"/>
    </row>
    <row r="924" spans="4:9">
      <c r="D924" s="227"/>
      <c r="E924" s="227"/>
      <c r="F924" s="228"/>
      <c r="G924" s="227"/>
      <c r="H924" s="227"/>
      <c r="I924" s="228"/>
    </row>
    <row r="925" spans="4:9">
      <c r="D925" s="227"/>
      <c r="E925" s="227"/>
      <c r="F925" s="228"/>
      <c r="G925" s="227"/>
      <c r="H925" s="227"/>
      <c r="I925" s="228"/>
    </row>
    <row r="926" spans="4:9">
      <c r="D926" s="227"/>
      <c r="E926" s="227"/>
      <c r="F926" s="228"/>
      <c r="G926" s="227"/>
      <c r="H926" s="227"/>
      <c r="I926" s="228"/>
    </row>
    <row r="927" spans="4:9">
      <c r="D927" s="227"/>
      <c r="E927" s="227"/>
      <c r="F927" s="228"/>
      <c r="G927" s="227"/>
      <c r="H927" s="227"/>
      <c r="I927" s="228"/>
    </row>
    <row r="928" spans="4:9">
      <c r="D928" s="227"/>
      <c r="E928" s="227"/>
      <c r="F928" s="228"/>
      <c r="G928" s="227"/>
      <c r="H928" s="227"/>
      <c r="I928" s="228"/>
    </row>
    <row r="929" spans="4:9">
      <c r="D929" s="227"/>
      <c r="E929" s="227"/>
      <c r="F929" s="228"/>
      <c r="G929" s="227"/>
      <c r="H929" s="227"/>
      <c r="I929" s="228"/>
    </row>
    <row r="930" spans="4:9">
      <c r="D930" s="227"/>
      <c r="E930" s="227"/>
      <c r="F930" s="228"/>
      <c r="G930" s="227"/>
      <c r="H930" s="227"/>
      <c r="I930" s="228"/>
    </row>
    <row r="931" spans="4:9">
      <c r="D931" s="227"/>
      <c r="E931" s="227"/>
      <c r="F931" s="228"/>
      <c r="G931" s="227"/>
      <c r="H931" s="227"/>
      <c r="I931" s="228"/>
    </row>
    <row r="932" spans="4:9">
      <c r="D932" s="227"/>
      <c r="E932" s="227"/>
      <c r="F932" s="228"/>
      <c r="G932" s="227"/>
      <c r="H932" s="227"/>
      <c r="I932" s="228"/>
    </row>
    <row r="933" spans="4:9">
      <c r="D933" s="227"/>
      <c r="E933" s="227"/>
      <c r="F933" s="228"/>
      <c r="G933" s="227"/>
      <c r="H933" s="227"/>
      <c r="I933" s="228"/>
    </row>
    <row r="934" spans="4:9">
      <c r="D934" s="227"/>
      <c r="E934" s="227"/>
      <c r="F934" s="228"/>
      <c r="G934" s="227"/>
      <c r="H934" s="227"/>
      <c r="I934" s="228"/>
    </row>
    <row r="935" spans="4:9">
      <c r="D935" s="227"/>
      <c r="E935" s="227"/>
      <c r="F935" s="228"/>
      <c r="G935" s="227"/>
      <c r="H935" s="227"/>
      <c r="I935" s="228"/>
    </row>
    <row r="936" spans="4:9">
      <c r="D936" s="227"/>
      <c r="E936" s="227"/>
      <c r="F936" s="228"/>
      <c r="G936" s="227"/>
      <c r="H936" s="227"/>
      <c r="I936" s="228"/>
    </row>
    <row r="937" spans="4:9">
      <c r="D937" s="227"/>
      <c r="E937" s="227"/>
      <c r="F937" s="228"/>
      <c r="G937" s="227"/>
      <c r="H937" s="227"/>
      <c r="I937" s="228"/>
    </row>
    <row r="938" spans="4:9">
      <c r="D938" s="227"/>
      <c r="E938" s="227"/>
      <c r="F938" s="228"/>
      <c r="G938" s="227"/>
      <c r="H938" s="227"/>
      <c r="I938" s="228"/>
    </row>
    <row r="939" spans="4:9">
      <c r="D939" s="227"/>
      <c r="E939" s="227"/>
      <c r="F939" s="228"/>
      <c r="G939" s="227"/>
      <c r="H939" s="227"/>
      <c r="I939" s="228"/>
    </row>
    <row r="940" spans="4:9">
      <c r="D940" s="227"/>
      <c r="E940" s="227"/>
      <c r="F940" s="228"/>
      <c r="G940" s="227"/>
      <c r="H940" s="227"/>
      <c r="I940" s="228"/>
    </row>
    <row r="941" spans="4:9">
      <c r="D941" s="227"/>
      <c r="E941" s="227"/>
      <c r="F941" s="228"/>
      <c r="G941" s="227"/>
      <c r="H941" s="227"/>
      <c r="I941" s="228"/>
    </row>
    <row r="942" spans="4:9">
      <c r="D942" s="227"/>
      <c r="E942" s="227"/>
      <c r="F942" s="228"/>
      <c r="G942" s="227"/>
      <c r="H942" s="227"/>
      <c r="I942" s="228"/>
    </row>
    <row r="943" spans="4:9">
      <c r="D943" s="227"/>
      <c r="E943" s="227"/>
      <c r="F943" s="228"/>
      <c r="G943" s="227"/>
      <c r="H943" s="227"/>
      <c r="I943" s="228"/>
    </row>
    <row r="944" spans="4:9">
      <c r="D944" s="227"/>
      <c r="E944" s="227"/>
      <c r="F944" s="228"/>
      <c r="G944" s="227"/>
      <c r="H944" s="227"/>
      <c r="I944" s="228"/>
    </row>
    <row r="945" spans="4:9">
      <c r="D945" s="227"/>
      <c r="E945" s="227"/>
      <c r="F945" s="228"/>
      <c r="G945" s="227"/>
      <c r="H945" s="227"/>
      <c r="I945" s="228"/>
    </row>
    <row r="946" spans="4:9">
      <c r="D946" s="227"/>
      <c r="E946" s="227"/>
      <c r="F946" s="228"/>
      <c r="G946" s="227"/>
      <c r="H946" s="227"/>
      <c r="I946" s="228"/>
    </row>
    <row r="947" spans="4:9">
      <c r="D947" s="227"/>
      <c r="E947" s="227"/>
      <c r="F947" s="228"/>
      <c r="G947" s="227"/>
      <c r="H947" s="227"/>
      <c r="I947" s="228"/>
    </row>
    <row r="948" spans="4:9">
      <c r="D948" s="227"/>
      <c r="E948" s="227"/>
      <c r="F948" s="228"/>
      <c r="G948" s="227"/>
      <c r="H948" s="227"/>
      <c r="I948" s="228"/>
    </row>
    <row r="949" spans="4:9">
      <c r="D949" s="227"/>
      <c r="E949" s="227"/>
      <c r="F949" s="228"/>
      <c r="G949" s="227"/>
      <c r="H949" s="227"/>
      <c r="I949" s="228"/>
    </row>
    <row r="950" spans="4:9">
      <c r="D950" s="227"/>
      <c r="E950" s="227"/>
      <c r="F950" s="228"/>
      <c r="G950" s="227"/>
      <c r="H950" s="227"/>
      <c r="I950" s="228"/>
    </row>
    <row r="951" spans="4:9">
      <c r="D951" s="227"/>
      <c r="E951" s="227"/>
      <c r="F951" s="228"/>
      <c r="G951" s="227"/>
      <c r="H951" s="227"/>
      <c r="I951" s="228"/>
    </row>
    <row r="952" spans="4:9">
      <c r="D952" s="227"/>
      <c r="E952" s="227"/>
      <c r="F952" s="228"/>
      <c r="G952" s="227"/>
      <c r="H952" s="227"/>
      <c r="I952" s="228"/>
    </row>
    <row r="953" spans="4:9">
      <c r="D953" s="227"/>
      <c r="E953" s="227"/>
      <c r="F953" s="228"/>
      <c r="G953" s="227"/>
      <c r="H953" s="227"/>
      <c r="I953" s="228"/>
    </row>
    <row r="954" spans="4:9">
      <c r="D954" s="227"/>
      <c r="E954" s="227"/>
      <c r="F954" s="228"/>
      <c r="G954" s="227"/>
      <c r="H954" s="227"/>
      <c r="I954" s="228"/>
    </row>
    <row r="955" spans="4:9">
      <c r="D955" s="227"/>
      <c r="E955" s="227"/>
      <c r="F955" s="228"/>
      <c r="G955" s="227"/>
      <c r="H955" s="227"/>
      <c r="I955" s="228"/>
    </row>
    <row r="956" spans="4:9">
      <c r="D956" s="227"/>
      <c r="E956" s="227"/>
      <c r="F956" s="228"/>
      <c r="G956" s="227"/>
      <c r="H956" s="227"/>
      <c r="I956" s="228"/>
    </row>
    <row r="957" spans="4:9">
      <c r="D957" s="227"/>
      <c r="E957" s="227"/>
      <c r="F957" s="228"/>
      <c r="G957" s="227"/>
      <c r="H957" s="227"/>
      <c r="I957" s="228"/>
    </row>
    <row r="958" spans="4:9">
      <c r="D958" s="227"/>
      <c r="E958" s="227"/>
      <c r="F958" s="228"/>
      <c r="G958" s="227"/>
      <c r="H958" s="227"/>
      <c r="I958" s="228"/>
    </row>
    <row r="959" spans="4:9">
      <c r="D959" s="227"/>
      <c r="E959" s="227"/>
      <c r="F959" s="228"/>
      <c r="G959" s="227"/>
      <c r="H959" s="227"/>
      <c r="I959" s="228"/>
    </row>
    <row r="960" spans="4:9">
      <c r="D960" s="227"/>
      <c r="E960" s="227"/>
      <c r="F960" s="228"/>
      <c r="G960" s="227"/>
      <c r="H960" s="227"/>
      <c r="I960" s="228"/>
    </row>
    <row r="961" spans="4:9">
      <c r="D961" s="227"/>
      <c r="E961" s="227"/>
      <c r="F961" s="228"/>
      <c r="G961" s="227"/>
      <c r="H961" s="227"/>
      <c r="I961" s="228"/>
    </row>
    <row r="962" spans="4:9">
      <c r="D962" s="227"/>
      <c r="E962" s="227"/>
      <c r="F962" s="228"/>
      <c r="G962" s="227"/>
      <c r="H962" s="227"/>
      <c r="I962" s="228"/>
    </row>
    <row r="963" spans="4:9">
      <c r="D963" s="227"/>
      <c r="E963" s="227"/>
      <c r="F963" s="228"/>
      <c r="G963" s="227"/>
      <c r="H963" s="227"/>
      <c r="I963" s="228"/>
    </row>
    <row r="964" spans="4:9">
      <c r="D964" s="227"/>
      <c r="E964" s="227"/>
      <c r="F964" s="228"/>
      <c r="G964" s="227"/>
      <c r="H964" s="227"/>
      <c r="I964" s="228"/>
    </row>
    <row r="965" spans="4:9">
      <c r="D965" s="227"/>
      <c r="E965" s="227"/>
      <c r="F965" s="228"/>
      <c r="G965" s="227"/>
      <c r="H965" s="227"/>
      <c r="I965" s="228"/>
    </row>
    <row r="966" spans="4:9">
      <c r="D966" s="227"/>
      <c r="E966" s="227"/>
      <c r="F966" s="228"/>
      <c r="G966" s="227"/>
      <c r="H966" s="227"/>
      <c r="I966" s="228"/>
    </row>
    <row r="967" spans="4:9">
      <c r="D967" s="227"/>
      <c r="E967" s="227"/>
      <c r="F967" s="228"/>
      <c r="G967" s="227"/>
      <c r="H967" s="227"/>
      <c r="I967" s="228"/>
    </row>
  </sheetData>
  <pageMargins left="0.7" right="0.7" top="0.75" bottom="0.75" header="0.3" footer="0.3"/>
  <pageSetup orientation="landscape" horizontalDpi="0" verticalDpi="0"/>
  <drawing r:id="rId1"/>
  <legacyDrawing r:id="rId2"/>
  <oleObjects>
    <mc:AlternateContent xmlns:mc="http://schemas.openxmlformats.org/markup-compatibility/2006">
      <mc:Choice Requires="x14">
        <oleObject progId="Acrobat Document" dvAspect="DVASPECT_ICON" shapeId="8193" r:id="rId3">
          <objectPr defaultSize="0" autoPict="0" r:id="rId4">
            <anchor moveWithCells="1">
              <from>
                <xdr:col>7</xdr:col>
                <xdr:colOff>152400</xdr:colOff>
                <xdr:row>130</xdr:row>
                <xdr:rowOff>457200</xdr:rowOff>
              </from>
              <to>
                <xdr:col>7</xdr:col>
                <xdr:colOff>685800</xdr:colOff>
                <xdr:row>130</xdr:row>
                <xdr:rowOff>838200</xdr:rowOff>
              </to>
            </anchor>
          </objectPr>
        </oleObject>
      </mc:Choice>
      <mc:Fallback>
        <oleObject progId="Acrobat Document" dvAspect="DVASPECT_ICON" shapeId="8193" r:id="rId3"/>
      </mc:Fallback>
    </mc:AlternateContent>
  </oleObjec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8</vt:i4>
      </vt:variant>
    </vt:vector>
  </HeadingPairs>
  <TitlesOfParts>
    <vt:vector size="8" baseType="lpstr">
      <vt:lpstr>Instructions</vt:lpstr>
      <vt:lpstr>Company Information</vt:lpstr>
      <vt:lpstr>P2P</vt:lpstr>
      <vt:lpstr>Sourcing2</vt:lpstr>
      <vt:lpstr>Sourcing</vt:lpstr>
      <vt:lpstr>Spend Analytics</vt:lpstr>
      <vt:lpstr>SXM</vt:lpstr>
      <vt:lpstr>CLM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Arturo Rodriguez</dc:creator>
  <cp:lastModifiedBy>rafael.cortes.beringola@alumnos.upm.es</cp:lastModifiedBy>
  <cp:lastPrinted>2018-04-13T19:52:49Z</cp:lastPrinted>
  <dcterms:created xsi:type="dcterms:W3CDTF">2018-04-04T20:23:44Z</dcterms:created>
  <dcterms:modified xsi:type="dcterms:W3CDTF">2019-07-08T17:36:22Z</dcterms:modified>
</cp:coreProperties>
</file>